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8955" firstSheet="4" activeTab="6"/>
  </bookViews>
  <sheets>
    <sheet name="表一、部门财政拨款收支总表" sheetId="1" r:id="rId1"/>
    <sheet name="表二、部门一般公共预算支出预算表" sheetId="2" r:id="rId2"/>
    <sheet name="表三、部门一般公共预算基本支出表" sheetId="3" r:id="rId3"/>
    <sheet name="表四、2017年部门政府性基金预算支出预算表 " sheetId="4" r:id="rId4"/>
    <sheet name="表五、部门收支预算总表" sheetId="5" r:id="rId5"/>
    <sheet name="表六、部门收入预算总表" sheetId="6" r:id="rId6"/>
    <sheet name="表七、部门支出预算总表" sheetId="7" r:id="rId7"/>
  </sheets>
  <definedNames>
    <definedName name="_xlnm.Print_Area" localSheetId="1">表二、部门一般公共预算支出预算表!$A$1:$E$18</definedName>
    <definedName name="_xlnm.Print_Area" localSheetId="5">表六、部门收入预算总表!$A$1:$M$18</definedName>
    <definedName name="_xlnm.Print_Area" localSheetId="6">表七、部门支出预算总表!$A$1:$E$18</definedName>
    <definedName name="_xlnm.Print_Area" localSheetId="2">表三、部门一般公共预算基本支出表!$A$1:$C$44</definedName>
    <definedName name="_xlnm.Print_Area" localSheetId="3">'表四、2017年部门政府性基金预算支出预算表 '!$A$1:$F$5</definedName>
    <definedName name="_xlnm.Print_Area" localSheetId="4">表五、部门收支预算总表!$A$1:$D$41</definedName>
    <definedName name="_xlnm.Print_Area" localSheetId="0">表一、部门财政拨款收支总表!$A$1:$F$34</definedName>
    <definedName name="_xlnm.Print_Titles" localSheetId="1">表二、部门一般公共预算支出预算表!$1:$5</definedName>
    <definedName name="_xlnm.Print_Titles" localSheetId="5">表六、部门收入预算总表!$1:$5</definedName>
    <definedName name="_xlnm.Print_Titles" localSheetId="6">表七、部门支出预算总表!$1:$5</definedName>
    <definedName name="_xlnm.Print_Titles" localSheetId="2">表三、部门一般公共预算基本支出表!$1:$5</definedName>
    <definedName name="_xlnm.Print_Titles" localSheetId="3">'表四、2017年部门政府性基金预算支出预算表 '!$1:$5</definedName>
    <definedName name="_xlnm.Print_Titles" localSheetId="4">表五、部门收支预算总表!$1:$5</definedName>
    <definedName name="_xlnm.Print_Titles" localSheetId="0">表一、部门财政拨款收支总表!$1:$6</definedName>
  </definedNames>
  <calcPr calcId="144525"/>
</workbook>
</file>

<file path=xl/sharedStrings.xml><?xml version="1.0" encoding="utf-8"?>
<sst xmlns="http://schemas.openxmlformats.org/spreadsheetml/2006/main" count="174">
  <si>
    <t>附表1</t>
  </si>
  <si>
    <t>安徽财经大学2017年部门财政拨款收支预算总表</t>
  </si>
  <si>
    <t>单位名称：安徽财经大学</t>
  </si>
  <si>
    <t>单位：万元</t>
  </si>
  <si>
    <t xml:space="preserve">收   入             </t>
  </si>
  <si>
    <t>支  出</t>
  </si>
  <si>
    <t>项目</t>
  </si>
  <si>
    <t>预算数</t>
  </si>
  <si>
    <t>合计</t>
  </si>
  <si>
    <t>一般公共预算财政拨款</t>
  </si>
  <si>
    <t>政府性基金预算财政拨款</t>
  </si>
  <si>
    <t>一、上年结转</t>
  </si>
  <si>
    <t>一、本年支出</t>
  </si>
  <si>
    <t xml:space="preserve">  政府性基金预算拨款</t>
  </si>
  <si>
    <t>(一)一般公共服务支出</t>
  </si>
  <si>
    <t>(二)外交支出</t>
  </si>
  <si>
    <t>二、本年收入</t>
  </si>
  <si>
    <t>(三)国防支出</t>
  </si>
  <si>
    <t>（一）一般公共预算拨款</t>
  </si>
  <si>
    <t>(四)公共安全支出</t>
  </si>
  <si>
    <t xml:space="preserve">    经常收入预算拨款</t>
  </si>
  <si>
    <t>(五)教育支出</t>
  </si>
  <si>
    <t xml:space="preserve">    国库管理非税收入</t>
  </si>
  <si>
    <t>(六)科学技术支出</t>
  </si>
  <si>
    <t>（二）政府性基金预算拨款</t>
  </si>
  <si>
    <t>(七)文化体育与传媒支出</t>
  </si>
  <si>
    <t>(八)社会保障和就业支出</t>
  </si>
  <si>
    <t>(九)社会保障基金支出</t>
  </si>
  <si>
    <t>(十)医疗卫生与计划生育支出</t>
  </si>
  <si>
    <t>(十一)节能环保支出</t>
  </si>
  <si>
    <t>(十二)城乡社区支出</t>
  </si>
  <si>
    <t>(十三)农林水支出</t>
  </si>
  <si>
    <t>(十四)交通运输支出</t>
  </si>
  <si>
    <t>(十五)资源勘探信息等支出</t>
  </si>
  <si>
    <t>(十六)商业服务业等支出</t>
  </si>
  <si>
    <t>(十七)金融支出</t>
  </si>
  <si>
    <t>(十八)援助其他地区支出</t>
  </si>
  <si>
    <t>(十九)国土海洋气象等支出</t>
  </si>
  <si>
    <t>(二十)住房保障支出</t>
  </si>
  <si>
    <t>(二十一)粮油物资储备支出</t>
  </si>
  <si>
    <t>(二十二)国有资本经营预算支出</t>
  </si>
  <si>
    <t>(二十三)预备费</t>
  </si>
  <si>
    <t>(二十四)其他支出</t>
  </si>
  <si>
    <t>(二十五)转移性支出</t>
  </si>
  <si>
    <t>(二十六)债务还本支出</t>
  </si>
  <si>
    <t>(二十七)债务付息支出</t>
  </si>
  <si>
    <t>(二十八)债务发行费用支出</t>
  </si>
  <si>
    <t>二、结转下年</t>
  </si>
  <si>
    <t>收入总计</t>
  </si>
  <si>
    <t>支出总计</t>
  </si>
  <si>
    <t>注：本表反映部门财政拨款收入、支出预算情况。</t>
  </si>
  <si>
    <t>附表2</t>
  </si>
  <si>
    <t>安徽财经大学2017年部门一般公共预算支出预算表</t>
  </si>
  <si>
    <t>功能分类科目</t>
  </si>
  <si>
    <t>科目编码</t>
  </si>
  <si>
    <t>科目名称</t>
  </si>
  <si>
    <t>基本支出</t>
  </si>
  <si>
    <t>项目支出</t>
  </si>
  <si>
    <t>教育支出</t>
  </si>
  <si>
    <t xml:space="preserve">  普通教育</t>
  </si>
  <si>
    <t xml:space="preserve">    高等教育</t>
  </si>
  <si>
    <t>社会保障和就业支出</t>
  </si>
  <si>
    <t xml:space="preserve">  行政事业单位离退休</t>
  </si>
  <si>
    <t xml:space="preserve">    事业单位离退休</t>
  </si>
  <si>
    <t>医疗卫生与计划生育支出</t>
  </si>
  <si>
    <t xml:space="preserve">  行政事业单位医疗</t>
  </si>
  <si>
    <t xml:space="preserve">    事业单位医疗</t>
  </si>
  <si>
    <t>住房保障支出</t>
  </si>
  <si>
    <t xml:space="preserve">  住房改革支出</t>
  </si>
  <si>
    <t xml:space="preserve">    提租补贴</t>
  </si>
  <si>
    <t>附表3</t>
  </si>
  <si>
    <t>安徽财经大学2017年部门一般公共预算基本支出预算表</t>
  </si>
  <si>
    <t>经济分类科目</t>
  </si>
  <si>
    <t>工资福利支出</t>
  </si>
  <si>
    <t xml:space="preserve">  基本工资</t>
  </si>
  <si>
    <t xml:space="preserve">  津贴补贴</t>
  </si>
  <si>
    <t xml:space="preserve">  其他社会保障缴费</t>
  </si>
  <si>
    <t xml:space="preserve">  绩效工资</t>
  </si>
  <si>
    <t xml:space="preserve">  机关事业单位基本养老保险缴费</t>
  </si>
  <si>
    <t xml:space="preserve">  职业年金缴费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</si>
  <si>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</si>
  <si>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</si>
  <si>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</si>
  <si>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</si>
  <si>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</si>
  <si>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</si>
  <si>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</si>
  <si>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</si>
  <si>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</si>
  <si>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</si>
  <si>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</si>
  <si>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</si>
  <si>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</si>
  <si>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</si>
  <si>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</si>
  <si>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</si>
  <si>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</si>
  <si>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</si>
  <si>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</si>
  <si>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</si>
  <si>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</si>
  <si>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</si>
  <si>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</si>
  <si>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</si>
  <si>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</si>
  <si>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生活补助</t>
  </si>
  <si>
    <t xml:space="preserve">  医疗费</t>
  </si>
  <si>
    <t xml:space="preserve">  助学金</t>
  </si>
  <si>
    <t xml:space="preserve">  住房公积金</t>
  </si>
  <si>
    <t xml:space="preserve">  提租补贴</t>
  </si>
  <si>
    <t xml:space="preserve">  其他对个人和家庭的补助支出</t>
  </si>
  <si>
    <t>附表4</t>
  </si>
  <si>
    <t>安徽财经大学2017年部门政府性基金预算支出预算表</t>
  </si>
  <si>
    <t>本年政府性基金财政拨款收入</t>
  </si>
  <si>
    <t>本年政府性基金财政拨款支出</t>
  </si>
  <si>
    <t>附表5</t>
  </si>
  <si>
    <t>安徽财经大学2017年部门收支预算总表</t>
  </si>
  <si>
    <t xml:space="preserve">收  入             </t>
  </si>
  <si>
    <t>一、一般公共预算拨款收入</t>
  </si>
  <si>
    <t>一、一般公共服务支出</t>
  </si>
  <si>
    <t>二、政府性基金预算拨款收入</t>
  </si>
  <si>
    <t>二、外交支出</t>
  </si>
  <si>
    <t>三、纳入专户管理政府非税收入</t>
  </si>
  <si>
    <t>三、国防支出</t>
  </si>
  <si>
    <t>四、其他收入</t>
  </si>
  <si>
    <t>四、公共安全支出</t>
  </si>
  <si>
    <t xml:space="preserve">     事业收入</t>
  </si>
  <si>
    <t>五、教育支出</t>
  </si>
  <si>
    <t xml:space="preserve">     经营收入</t>
  </si>
  <si>
    <t>六、科学技术支出</t>
  </si>
  <si>
    <t xml:space="preserve">     上级补助收入</t>
  </si>
  <si>
    <t>七、文化体育与传媒支出</t>
  </si>
  <si>
    <t xml:space="preserve">     附属单位上缴收入</t>
  </si>
  <si>
    <t>八、社会保障和就业支出</t>
  </si>
  <si>
    <t xml:space="preserve">     其他</t>
  </si>
  <si>
    <t>九、社会保险基金支出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</si>
  <si>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</si>
  <si>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</si>
  <si>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</si>
  <si>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</si>
  <si>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</si>
  <si>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</si>
  <si>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</si>
  <si>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</si>
  <si>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</si>
  <si>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</si>
  <si>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</si>
  <si>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</si>
  <si>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</si>
  <si>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</si>
  <si>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</si>
  <si>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</si>
  <si>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</si>
  <si>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</si>
  <si>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</si>
  <si>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本年收入合计</t>
  </si>
  <si>
    <t>本年支出合计</t>
  </si>
  <si>
    <t>上年结余收入</t>
  </si>
  <si>
    <t>结转下年</t>
  </si>
  <si>
    <t>附表6</t>
  </si>
  <si>
    <t>安徽财经大学2017年部门收入预算总表</t>
  </si>
  <si>
    <t>上年结余</t>
  </si>
  <si>
    <t>一般公共预算拨款收入</t>
  </si>
  <si>
    <t>政府性基金预算拨款收入</t>
  </si>
  <si>
    <t>纳入专户管理的政府非税收入</t>
  </si>
  <si>
    <t>其他收入</t>
  </si>
  <si>
    <t>小计</t>
  </si>
  <si>
    <t>事业收入</t>
  </si>
  <si>
    <t>经营收入</t>
  </si>
  <si>
    <t>上级补助收入</t>
  </si>
  <si>
    <t>附属单位上缴收入</t>
  </si>
  <si>
    <t>其他</t>
  </si>
  <si>
    <t>附表7</t>
  </si>
  <si>
    <t>安徽财经大学2017年部门支出预算总表</t>
  </si>
</sst>
</file>

<file path=xl/styles.xml><?xml version="1.0" encoding="utf-8"?>
<styleSheet xmlns="http://schemas.openxmlformats.org/spreadsheetml/2006/main">
  <numFmts count="2">
    <numFmt numFmtId="176" formatCode="#,##0.0_);[Red]\(#,##0.0\)"/>
    <numFmt numFmtId="177" formatCode="#,##0.0"/>
  </numFmts>
  <fonts count="34">
    <font>
      <sz val="9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u/>
      <sz val="18"/>
      <name val="华文中宋"/>
      <charset val="134"/>
    </font>
    <font>
      <b/>
      <sz val="18"/>
      <color indexed="8"/>
      <name val="华文中宋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0"/>
      <name val="宋体"/>
      <charset val="134"/>
    </font>
    <font>
      <sz val="11"/>
      <color theme="1"/>
      <name val="宋体"/>
      <charset val="134"/>
    </font>
    <font>
      <b/>
      <sz val="11"/>
      <color rgb="FFFA7D00"/>
      <name val="宋体"/>
      <charset val="134"/>
    </font>
    <font>
      <b/>
      <sz val="11"/>
      <color theme="3"/>
      <name val="宋体"/>
      <charset val="134"/>
    </font>
    <font>
      <b/>
      <sz val="15"/>
      <color theme="3"/>
      <name val="宋体"/>
      <charset val="134"/>
    </font>
    <font>
      <sz val="10"/>
      <name val="Arial"/>
      <charset val="0"/>
    </font>
    <font>
      <b/>
      <sz val="11"/>
      <color theme="1"/>
      <name val="宋体"/>
      <charset val="134"/>
    </font>
    <font>
      <b/>
      <sz val="11"/>
      <color theme="0"/>
      <name val="宋体"/>
      <charset val="134"/>
    </font>
    <font>
      <b/>
      <sz val="18"/>
      <color theme="3"/>
      <name val="宋体"/>
      <charset val="134"/>
      <scheme val="maj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b/>
      <sz val="11"/>
      <color rgb="FF3F3F3F"/>
      <name val="宋体"/>
      <charset val="134"/>
    </font>
    <font>
      <b/>
      <sz val="13"/>
      <color theme="3"/>
      <name val="宋体"/>
      <charset val="134"/>
    </font>
    <font>
      <i/>
      <sz val="11"/>
      <color rgb="FF7F7F7F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134"/>
    </font>
    <font>
      <sz val="11"/>
      <color rgb="FFFF0000"/>
      <name val="宋体"/>
      <charset val="134"/>
    </font>
    <font>
      <sz val="11"/>
      <color rgb="FF00610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8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9" fillId="0" borderId="0"/>
    <xf numFmtId="0" fontId="14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7" borderId="18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4" borderId="15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1" fillId="11" borderId="14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102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3" fillId="0" borderId="0" xfId="0" applyNumberFormat="1" applyFont="1" applyFill="1" applyAlignment="1" applyProtection="1">
      <alignment horizontal="centerContinuous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7" fontId="2" fillId="0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vertical="center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0" fontId="8" fillId="0" borderId="5" xfId="0" applyFont="1" applyFill="1" applyBorder="1" applyAlignment="1">
      <alignment vertical="center"/>
    </xf>
    <xf numFmtId="176" fontId="1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>
      <alignment vertical="center"/>
    </xf>
    <xf numFmtId="176" fontId="1" fillId="0" borderId="6" xfId="0" applyNumberFormat="1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>
      <alignment vertical="center"/>
    </xf>
    <xf numFmtId="177" fontId="2" fillId="0" borderId="1" xfId="0" applyNumberFormat="1" applyFont="1" applyFill="1" applyBorder="1" applyAlignment="1" applyProtection="1">
      <alignment vertical="center"/>
    </xf>
    <xf numFmtId="176" fontId="1" fillId="0" borderId="3" xfId="0" applyNumberFormat="1" applyFont="1" applyFill="1" applyBorder="1" applyAlignment="1" applyProtection="1">
      <alignment horizontal="right" vertical="center" wrapText="1"/>
    </xf>
    <xf numFmtId="177" fontId="2" fillId="0" borderId="4" xfId="0" applyNumberFormat="1" applyFont="1" applyFill="1" applyBorder="1" applyAlignment="1">
      <alignment vertical="center"/>
    </xf>
    <xf numFmtId="177" fontId="2" fillId="0" borderId="4" xfId="0" applyNumberFormat="1" applyFont="1" applyFill="1" applyBorder="1" applyAlignment="1" applyProtection="1">
      <alignment vertical="center"/>
    </xf>
    <xf numFmtId="0" fontId="1" fillId="0" borderId="1" xfId="0" applyFont="1" applyFill="1" applyBorder="1"/>
    <xf numFmtId="0" fontId="2" fillId="0" borderId="1" xfId="0" applyFont="1" applyFill="1" applyBorder="1"/>
    <xf numFmtId="4" fontId="2" fillId="0" borderId="1" xfId="0" applyNumberFormat="1" applyFont="1" applyFill="1" applyBorder="1" applyAlignment="1" applyProtection="1">
      <alignment vertical="center"/>
    </xf>
    <xf numFmtId="176" fontId="1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/>
    <xf numFmtId="4" fontId="2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/>
    <xf numFmtId="176" fontId="1" fillId="0" borderId="1" xfId="0" applyNumberFormat="1" applyFont="1" applyBorder="1" applyAlignment="1">
      <alignment horizontal="right" vertical="center" wrapText="1"/>
    </xf>
    <xf numFmtId="176" fontId="1" fillId="0" borderId="1" xfId="0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 applyAlignment="1">
      <alignment horizontal="right" vertical="center" wrapText="1"/>
    </xf>
    <xf numFmtId="177" fontId="6" fillId="0" borderId="4" xfId="0" applyNumberFormat="1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right" vertical="center"/>
    </xf>
    <xf numFmtId="177" fontId="6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horizontal="right" vertical="center" wrapText="1"/>
    </xf>
    <xf numFmtId="177" fontId="2" fillId="0" borderId="7" xfId="0" applyNumberFormat="1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horizontal="centerContinuous" vertical="center"/>
    </xf>
    <xf numFmtId="0" fontId="4" fillId="0" borderId="0" xfId="0" applyFont="1" applyFill="1" applyAlignment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0" fontId="2" fillId="0" borderId="7" xfId="0" applyNumberFormat="1" applyFont="1" applyFill="1" applyBorder="1" applyAlignment="1" applyProtection="1">
      <alignment vertical="center"/>
    </xf>
    <xf numFmtId="177" fontId="2" fillId="0" borderId="5" xfId="0" applyNumberFormat="1" applyFont="1" applyFill="1" applyBorder="1" applyAlignment="1" applyProtection="1">
      <alignment horizontal="right" vertical="center" wrapText="1"/>
    </xf>
    <xf numFmtId="177" fontId="2" fillId="0" borderId="7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horizontal="left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vertical="center"/>
    </xf>
    <xf numFmtId="177" fontId="2" fillId="0" borderId="5" xfId="0" applyNumberFormat="1" applyFont="1" applyFill="1" applyBorder="1" applyAlignment="1" applyProtection="1">
      <alignment horizontal="right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/>
    <xf numFmtId="177" fontId="6" fillId="0" borderId="3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vertical="center"/>
    </xf>
    <xf numFmtId="177" fontId="8" fillId="0" borderId="0" xfId="0" applyNumberFormat="1" applyFont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>
      <alignment vertical="center"/>
    </xf>
    <xf numFmtId="177" fontId="2" fillId="0" borderId="1" xfId="0" applyNumberFormat="1" applyFont="1" applyFill="1" applyBorder="1" applyAlignment="1">
      <alignment vertical="center"/>
    </xf>
    <xf numFmtId="177" fontId="2" fillId="0" borderId="1" xfId="0" applyNumberFormat="1" applyFont="1" applyFill="1" applyBorder="1"/>
    <xf numFmtId="4" fontId="2" fillId="0" borderId="1" xfId="0" applyNumberFormat="1" applyFont="1" applyFill="1" applyBorder="1"/>
    <xf numFmtId="4" fontId="2" fillId="0" borderId="1" xfId="0" applyNumberFormat="1" applyFont="1" applyBorder="1"/>
    <xf numFmtId="49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/>
    <xf numFmtId="49" fontId="2" fillId="0" borderId="3" xfId="0" applyNumberFormat="1" applyFont="1" applyBorder="1"/>
    <xf numFmtId="4" fontId="2" fillId="0" borderId="4" xfId="0" applyNumberFormat="1" applyFont="1" applyBorder="1" applyAlignment="1">
      <alignment horizontal="right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CCCC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S41"/>
  <sheetViews>
    <sheetView showGridLines="0" showZeros="0" workbookViewId="0">
      <selection activeCell="B8" sqref="B8"/>
    </sheetView>
  </sheetViews>
  <sheetFormatPr defaultColWidth="5.16666666666667" defaultRowHeight="14.25"/>
  <cols>
    <col min="1" max="1" width="33.6666666666667" style="2" customWidth="1"/>
    <col min="2" max="2" width="26.8333333333333" style="2" customWidth="1"/>
    <col min="3" max="3" width="41" style="2" customWidth="1"/>
    <col min="4" max="4" width="15.6666666666667" style="2" customWidth="1"/>
    <col min="5" max="5" width="17.6666666666667" style="2" customWidth="1"/>
    <col min="6" max="6" width="17.5" style="2" customWidth="1"/>
    <col min="7" max="161" width="5" style="2" customWidth="1"/>
    <col min="162" max="16384" width="5.16666666666667" style="2"/>
  </cols>
  <sheetData>
    <row r="1" ht="17.25" customHeight="1" spans="1:1">
      <c r="A1" s="3" t="s">
        <v>0</v>
      </c>
    </row>
    <row r="2" s="20" customFormat="1" ht="26.25" customHeight="1" spans="1:253">
      <c r="A2" s="4" t="s">
        <v>1</v>
      </c>
      <c r="B2" s="4"/>
      <c r="C2" s="4"/>
      <c r="D2" s="4"/>
      <c r="E2" s="4"/>
      <c r="F2" s="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</row>
    <row r="3" s="20" customFormat="1" ht="18.95" customHeight="1" spans="1:253">
      <c r="A3" s="25" t="s">
        <v>2</v>
      </c>
      <c r="B3" s="25"/>
      <c r="C3" s="24"/>
      <c r="D3" s="24"/>
      <c r="E3" s="2"/>
      <c r="F3" s="26" t="s">
        <v>3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</row>
    <row r="4" s="20" customFormat="1" ht="18" customHeight="1" spans="1:253">
      <c r="A4" s="27" t="s">
        <v>4</v>
      </c>
      <c r="B4" s="27"/>
      <c r="C4" s="27" t="s">
        <v>5</v>
      </c>
      <c r="D4" s="27"/>
      <c r="E4" s="27"/>
      <c r="F4" s="27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</row>
    <row r="5" s="20" customFormat="1" ht="33" customHeight="1" spans="1:253">
      <c r="A5" s="27" t="s">
        <v>6</v>
      </c>
      <c r="B5" s="27" t="s">
        <v>7</v>
      </c>
      <c r="C5" s="27" t="s">
        <v>6</v>
      </c>
      <c r="D5" s="27" t="s">
        <v>8</v>
      </c>
      <c r="E5" s="82" t="s">
        <v>9</v>
      </c>
      <c r="F5" s="82" t="s">
        <v>10</v>
      </c>
      <c r="G5" s="22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</row>
    <row r="6" s="20" customFormat="1" ht="19.5" customHeight="1" spans="1:253">
      <c r="A6" s="83" t="s">
        <v>11</v>
      </c>
      <c r="B6" s="84">
        <f>B7</f>
        <v>0</v>
      </c>
      <c r="C6" s="85" t="s">
        <v>12</v>
      </c>
      <c r="D6" s="86">
        <f t="shared" ref="D6:F6" si="0">SUM(D7:D34)</f>
        <v>20127.8</v>
      </c>
      <c r="E6" s="87">
        <f t="shared" si="0"/>
        <v>20127.8</v>
      </c>
      <c r="F6" s="87">
        <f t="shared" si="0"/>
        <v>0</v>
      </c>
      <c r="G6" s="22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</row>
    <row r="7" s="21" customFormat="1" ht="19.5" customHeight="1" spans="1:253">
      <c r="A7" s="33" t="s">
        <v>13</v>
      </c>
      <c r="B7" s="11">
        <v>0</v>
      </c>
      <c r="C7" s="33" t="s">
        <v>14</v>
      </c>
      <c r="D7" s="86">
        <f t="shared" ref="D7:D34" si="1">E7+F7</f>
        <v>0</v>
      </c>
      <c r="E7" s="18">
        <v>0</v>
      </c>
      <c r="F7" s="18">
        <v>0</v>
      </c>
      <c r="G7" s="22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</row>
    <row r="8" s="21" customFormat="1" ht="19.5" customHeight="1" spans="1:253">
      <c r="A8" s="88"/>
      <c r="B8" s="87"/>
      <c r="C8" s="33" t="s">
        <v>15</v>
      </c>
      <c r="D8" s="86">
        <f t="shared" si="1"/>
        <v>0</v>
      </c>
      <c r="E8" s="18">
        <v>0</v>
      </c>
      <c r="F8" s="18">
        <v>0</v>
      </c>
      <c r="G8" s="22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</row>
    <row r="9" s="21" customFormat="1" ht="19.5" customHeight="1" spans="1:253">
      <c r="A9" s="36" t="s">
        <v>16</v>
      </c>
      <c r="B9" s="87">
        <f>B10+B13</f>
        <v>20127.8</v>
      </c>
      <c r="C9" s="33" t="s">
        <v>17</v>
      </c>
      <c r="D9" s="86">
        <f t="shared" si="1"/>
        <v>0</v>
      </c>
      <c r="E9" s="18">
        <v>0</v>
      </c>
      <c r="F9" s="18">
        <v>0</v>
      </c>
      <c r="G9" s="22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</row>
    <row r="10" s="21" customFormat="1" ht="19.5" customHeight="1" spans="1:253">
      <c r="A10" s="33" t="s">
        <v>18</v>
      </c>
      <c r="B10" s="87">
        <f>B11+B12</f>
        <v>20127.8</v>
      </c>
      <c r="C10" s="33" t="s">
        <v>19</v>
      </c>
      <c r="D10" s="86">
        <f t="shared" si="1"/>
        <v>0</v>
      </c>
      <c r="E10" s="18">
        <v>0</v>
      </c>
      <c r="F10" s="18">
        <v>0</v>
      </c>
      <c r="G10" s="22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</row>
    <row r="11" s="21" customFormat="1" ht="19.5" customHeight="1" spans="1:253">
      <c r="A11" s="33" t="s">
        <v>20</v>
      </c>
      <c r="B11" s="87">
        <v>19766.8</v>
      </c>
      <c r="C11" s="33" t="s">
        <v>21</v>
      </c>
      <c r="D11" s="86">
        <f t="shared" si="1"/>
        <v>17519.3</v>
      </c>
      <c r="E11" s="18">
        <v>17519.3</v>
      </c>
      <c r="F11" s="18">
        <v>0</v>
      </c>
      <c r="G11" s="22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</row>
    <row r="12" s="21" customFormat="1" ht="19.5" customHeight="1" spans="1:253">
      <c r="A12" s="33" t="s">
        <v>22</v>
      </c>
      <c r="B12" s="87">
        <v>361</v>
      </c>
      <c r="C12" s="33" t="s">
        <v>23</v>
      </c>
      <c r="D12" s="86">
        <f t="shared" si="1"/>
        <v>0</v>
      </c>
      <c r="E12" s="18">
        <v>0</v>
      </c>
      <c r="F12" s="18">
        <v>0</v>
      </c>
      <c r="G12" s="22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</row>
    <row r="13" s="21" customFormat="1" ht="19.5" customHeight="1" spans="1:253">
      <c r="A13" s="36" t="s">
        <v>24</v>
      </c>
      <c r="B13" s="11">
        <v>0</v>
      </c>
      <c r="C13" s="33" t="s">
        <v>25</v>
      </c>
      <c r="D13" s="86">
        <f t="shared" si="1"/>
        <v>0</v>
      </c>
      <c r="E13" s="18">
        <v>0</v>
      </c>
      <c r="F13" s="18">
        <v>0</v>
      </c>
      <c r="G13" s="22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</row>
    <row r="14" s="21" customFormat="1" ht="19.5" customHeight="1" spans="1:253">
      <c r="A14" s="41"/>
      <c r="B14" s="87"/>
      <c r="C14" s="33" t="s">
        <v>26</v>
      </c>
      <c r="D14" s="86">
        <f t="shared" si="1"/>
        <v>2473.6</v>
      </c>
      <c r="E14" s="18">
        <v>2473.6</v>
      </c>
      <c r="F14" s="18">
        <v>0</v>
      </c>
      <c r="G14" s="22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</row>
    <row r="15" s="21" customFormat="1" ht="19.5" customHeight="1" spans="1:253">
      <c r="A15" s="89"/>
      <c r="B15" s="87"/>
      <c r="C15" s="33" t="s">
        <v>27</v>
      </c>
      <c r="D15" s="86">
        <f t="shared" si="1"/>
        <v>0</v>
      </c>
      <c r="E15" s="18">
        <v>0</v>
      </c>
      <c r="F15" s="18">
        <v>0</v>
      </c>
      <c r="G15" s="22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</row>
    <row r="16" s="21" customFormat="1" ht="19.5" customHeight="1" spans="1:253">
      <c r="A16" s="36"/>
      <c r="B16" s="87"/>
      <c r="C16" s="33" t="s">
        <v>28</v>
      </c>
      <c r="D16" s="86">
        <f t="shared" si="1"/>
        <v>99.5</v>
      </c>
      <c r="E16" s="18">
        <v>99.5</v>
      </c>
      <c r="F16" s="18">
        <v>0</v>
      </c>
      <c r="G16" s="22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</row>
    <row r="17" s="21" customFormat="1" ht="19.5" customHeight="1" spans="1:253">
      <c r="A17" s="36"/>
      <c r="B17" s="87"/>
      <c r="C17" s="33" t="s">
        <v>29</v>
      </c>
      <c r="D17" s="86">
        <f t="shared" si="1"/>
        <v>0</v>
      </c>
      <c r="E17" s="18">
        <v>0</v>
      </c>
      <c r="F17" s="18">
        <v>0</v>
      </c>
      <c r="G17" s="22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</row>
    <row r="18" s="21" customFormat="1" ht="19.5" customHeight="1" spans="1:253">
      <c r="A18" s="41"/>
      <c r="B18" s="87"/>
      <c r="C18" s="33" t="s">
        <v>30</v>
      </c>
      <c r="D18" s="86">
        <f t="shared" si="1"/>
        <v>0</v>
      </c>
      <c r="E18" s="18">
        <v>0</v>
      </c>
      <c r="F18" s="18">
        <v>0</v>
      </c>
      <c r="G18" s="22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</row>
    <row r="19" s="21" customFormat="1" ht="19.5" customHeight="1" spans="1:253">
      <c r="A19" s="90"/>
      <c r="B19" s="87"/>
      <c r="C19" s="33" t="s">
        <v>31</v>
      </c>
      <c r="D19" s="86">
        <f t="shared" si="1"/>
        <v>0</v>
      </c>
      <c r="E19" s="18">
        <v>0</v>
      </c>
      <c r="F19" s="18">
        <v>0</v>
      </c>
      <c r="G19" s="22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</row>
    <row r="20" s="21" customFormat="1" ht="19.5" customHeight="1" spans="1:253">
      <c r="A20" s="90"/>
      <c r="B20" s="87"/>
      <c r="C20" s="33" t="s">
        <v>32</v>
      </c>
      <c r="D20" s="86">
        <f t="shared" si="1"/>
        <v>0</v>
      </c>
      <c r="E20" s="18">
        <v>0</v>
      </c>
      <c r="F20" s="18">
        <v>0</v>
      </c>
      <c r="G20" s="22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</row>
    <row r="21" s="21" customFormat="1" ht="19.5" customHeight="1" spans="1:253">
      <c r="A21" s="36"/>
      <c r="B21" s="86"/>
      <c r="C21" s="33" t="s">
        <v>33</v>
      </c>
      <c r="D21" s="86">
        <f t="shared" si="1"/>
        <v>0</v>
      </c>
      <c r="E21" s="18">
        <v>0</v>
      </c>
      <c r="F21" s="18">
        <v>0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</row>
    <row r="22" s="21" customFormat="1" ht="19.5" customHeight="1" spans="1:253">
      <c r="A22" s="36"/>
      <c r="B22" s="86"/>
      <c r="C22" s="33" t="s">
        <v>34</v>
      </c>
      <c r="D22" s="86">
        <f t="shared" si="1"/>
        <v>0</v>
      </c>
      <c r="E22" s="18">
        <v>0</v>
      </c>
      <c r="F22" s="18">
        <v>0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</row>
    <row r="23" s="21" customFormat="1" ht="19.5" customHeight="1" spans="1:253">
      <c r="A23" s="36"/>
      <c r="B23" s="86"/>
      <c r="C23" s="33" t="s">
        <v>35</v>
      </c>
      <c r="D23" s="86">
        <f t="shared" si="1"/>
        <v>0</v>
      </c>
      <c r="E23" s="18">
        <v>0</v>
      </c>
      <c r="F23" s="18">
        <v>0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</row>
    <row r="24" s="22" customFormat="1" ht="19.5" customHeight="1" spans="1:253">
      <c r="A24" s="44"/>
      <c r="B24" s="87"/>
      <c r="C24" s="33" t="s">
        <v>36</v>
      </c>
      <c r="D24" s="86">
        <f t="shared" si="1"/>
        <v>0</v>
      </c>
      <c r="E24" s="18">
        <v>0</v>
      </c>
      <c r="F24" s="18">
        <v>0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</row>
    <row r="25" s="23" customFormat="1" ht="19.5" customHeight="1" spans="1:7">
      <c r="A25" s="40"/>
      <c r="B25" s="91"/>
      <c r="C25" s="33" t="s">
        <v>37</v>
      </c>
      <c r="D25" s="86">
        <f t="shared" si="1"/>
        <v>0</v>
      </c>
      <c r="E25" s="18">
        <v>0</v>
      </c>
      <c r="F25" s="18">
        <v>0</v>
      </c>
      <c r="G25" s="1"/>
    </row>
    <row r="26" s="23" customFormat="1" ht="19.5" customHeight="1" spans="1:7">
      <c r="A26" s="40"/>
      <c r="B26" s="91"/>
      <c r="C26" s="33" t="s">
        <v>38</v>
      </c>
      <c r="D26" s="86">
        <f t="shared" si="1"/>
        <v>35.4</v>
      </c>
      <c r="E26" s="18">
        <v>35.4</v>
      </c>
      <c r="F26" s="18">
        <v>0</v>
      </c>
      <c r="G26" s="1"/>
    </row>
    <row r="27" s="1" customFormat="1" ht="19.5" customHeight="1" spans="1:6">
      <c r="A27" s="40"/>
      <c r="B27" s="91"/>
      <c r="C27" s="33" t="s">
        <v>39</v>
      </c>
      <c r="D27" s="86">
        <f t="shared" si="1"/>
        <v>0</v>
      </c>
      <c r="E27" s="18">
        <v>0</v>
      </c>
      <c r="F27" s="18">
        <v>0</v>
      </c>
    </row>
    <row r="28" s="1" customFormat="1" ht="19.5" customHeight="1" spans="1:6">
      <c r="A28" s="40"/>
      <c r="B28" s="91"/>
      <c r="C28" s="33" t="s">
        <v>40</v>
      </c>
      <c r="D28" s="86">
        <f t="shared" si="1"/>
        <v>0</v>
      </c>
      <c r="E28" s="18">
        <v>0</v>
      </c>
      <c r="F28" s="18">
        <v>0</v>
      </c>
    </row>
    <row r="29" s="1" customFormat="1" ht="19.5" customHeight="1" spans="1:6">
      <c r="A29" s="40"/>
      <c r="B29" s="91"/>
      <c r="C29" s="33" t="s">
        <v>41</v>
      </c>
      <c r="D29" s="86">
        <f t="shared" si="1"/>
        <v>0</v>
      </c>
      <c r="E29" s="18">
        <v>0</v>
      </c>
      <c r="F29" s="18">
        <v>0</v>
      </c>
    </row>
    <row r="30" s="1" customFormat="1" ht="19.5" customHeight="1" spans="1:6">
      <c r="A30" s="40"/>
      <c r="B30" s="91"/>
      <c r="C30" s="33" t="s">
        <v>42</v>
      </c>
      <c r="D30" s="86">
        <f t="shared" si="1"/>
        <v>0</v>
      </c>
      <c r="E30" s="18">
        <v>0</v>
      </c>
      <c r="F30" s="18">
        <v>0</v>
      </c>
    </row>
    <row r="31" s="1" customFormat="1" ht="19.5" customHeight="1" spans="1:6">
      <c r="A31" s="40"/>
      <c r="B31" s="91"/>
      <c r="C31" s="33" t="s">
        <v>43</v>
      </c>
      <c r="D31" s="86">
        <f t="shared" si="1"/>
        <v>0</v>
      </c>
      <c r="E31" s="18">
        <v>0</v>
      </c>
      <c r="F31" s="18">
        <v>0</v>
      </c>
    </row>
    <row r="32" s="1" customFormat="1" ht="19.5" customHeight="1" spans="1:6">
      <c r="A32" s="40"/>
      <c r="B32" s="91"/>
      <c r="C32" s="33" t="s">
        <v>44</v>
      </c>
      <c r="D32" s="86">
        <f t="shared" si="1"/>
        <v>0</v>
      </c>
      <c r="E32" s="18">
        <v>0</v>
      </c>
      <c r="F32" s="18">
        <v>0</v>
      </c>
    </row>
    <row r="33" s="1" customFormat="1" ht="19.5" customHeight="1" spans="1:6">
      <c r="A33" s="40"/>
      <c r="B33" s="91"/>
      <c r="C33" s="33" t="s">
        <v>45</v>
      </c>
      <c r="D33" s="86">
        <f t="shared" si="1"/>
        <v>0</v>
      </c>
      <c r="E33" s="18">
        <v>0</v>
      </c>
      <c r="F33" s="18">
        <v>0</v>
      </c>
    </row>
    <row r="34" s="1" customFormat="1" ht="19.5" customHeight="1" spans="1:6">
      <c r="A34" s="40"/>
      <c r="B34" s="91"/>
      <c r="C34" s="33" t="s">
        <v>46</v>
      </c>
      <c r="D34" s="86">
        <f t="shared" si="1"/>
        <v>0</v>
      </c>
      <c r="E34" s="18">
        <v>0</v>
      </c>
      <c r="F34" s="18">
        <v>0</v>
      </c>
    </row>
    <row r="35" ht="19.5" customHeight="1" spans="1:7">
      <c r="A35" s="46"/>
      <c r="B35" s="92"/>
      <c r="C35" s="93"/>
      <c r="D35" s="94"/>
      <c r="E35" s="94"/>
      <c r="F35" s="86"/>
      <c r="G35" s="1"/>
    </row>
    <row r="36" ht="19.5" customHeight="1" spans="1:6">
      <c r="A36" s="46"/>
      <c r="B36" s="92"/>
      <c r="C36" s="93"/>
      <c r="D36" s="94"/>
      <c r="E36" s="94"/>
      <c r="F36" s="94"/>
    </row>
    <row r="37" ht="19.5" customHeight="1" spans="1:6">
      <c r="A37" s="46"/>
      <c r="B37" s="92"/>
      <c r="C37" s="95" t="s">
        <v>47</v>
      </c>
      <c r="D37" s="94">
        <f>E37+F37</f>
        <v>0</v>
      </c>
      <c r="E37" s="94">
        <f>B10-E6</f>
        <v>0</v>
      </c>
      <c r="F37" s="94">
        <f>B7+B13-F6</f>
        <v>0</v>
      </c>
    </row>
    <row r="38" ht="19.5" customHeight="1" spans="1:6">
      <c r="A38" s="46"/>
      <c r="B38" s="92"/>
      <c r="C38" s="96"/>
      <c r="D38" s="94"/>
      <c r="E38" s="94"/>
      <c r="F38" s="94"/>
    </row>
    <row r="39" ht="19.5" customHeight="1" spans="1:6">
      <c r="A39" s="46"/>
      <c r="B39" s="92"/>
      <c r="C39" s="97"/>
      <c r="D39" s="94"/>
      <c r="E39" s="94"/>
      <c r="F39" s="94"/>
    </row>
    <row r="40" ht="19.5" customHeight="1" spans="1:6">
      <c r="A40" s="57" t="s">
        <v>48</v>
      </c>
      <c r="B40" s="98">
        <f>B6+B9</f>
        <v>20127.8</v>
      </c>
      <c r="C40" s="99" t="s">
        <v>49</v>
      </c>
      <c r="D40" s="100">
        <f>E40+F40</f>
        <v>20127.8</v>
      </c>
      <c r="E40" s="94">
        <f>E6+E37</f>
        <v>20127.8</v>
      </c>
      <c r="F40" s="94">
        <f>F6+F37</f>
        <v>0</v>
      </c>
    </row>
    <row r="41" ht="19.5" customHeight="1" spans="1:2">
      <c r="A41" s="101" t="s">
        <v>50</v>
      </c>
      <c r="B41" s="101"/>
    </row>
  </sheetData>
  <sheetProtection formatCells="0" formatColumns="0" formatRows="0"/>
  <mergeCells count="3">
    <mergeCell ref="A2:F2"/>
    <mergeCell ref="A4:B4"/>
    <mergeCell ref="C4:F4"/>
  </mergeCells>
  <printOptions horizontalCentered="1"/>
  <pageMargins left="0.590277777777778" right="0.590277777777778" top="0.55" bottom="0.55" header="0.275" footer="0.235416666666667"/>
  <pageSetup paperSize="9" scale="73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0"/>
  <sheetViews>
    <sheetView showGridLines="0" showZeros="0" workbookViewId="0">
      <selection activeCell="A2" sqref="A2:E2"/>
    </sheetView>
  </sheetViews>
  <sheetFormatPr defaultColWidth="9" defaultRowHeight="14.25" outlineLevelCol="4"/>
  <cols>
    <col min="1" max="1" width="19" style="2" customWidth="1"/>
    <col min="2" max="2" width="32" style="2" customWidth="1"/>
    <col min="3" max="3" width="18.5" style="2" customWidth="1"/>
    <col min="4" max="4" width="21.1666666666667" style="2" customWidth="1"/>
    <col min="5" max="5" width="18.6666666666667" style="2" customWidth="1"/>
    <col min="6" max="16384" width="9" style="2"/>
  </cols>
  <sheetData>
    <row r="1" ht="13.5" customHeight="1" spans="1:1">
      <c r="A1" s="79" t="s">
        <v>51</v>
      </c>
    </row>
    <row r="2" ht="25.5" customHeight="1" spans="1:5">
      <c r="A2" s="4" t="s">
        <v>52</v>
      </c>
      <c r="B2" s="4"/>
      <c r="C2" s="4"/>
      <c r="D2" s="4"/>
      <c r="E2" s="4"/>
    </row>
    <row r="3" ht="22.5" customHeight="1" spans="1:5">
      <c r="A3" s="5" t="s">
        <v>2</v>
      </c>
      <c r="B3" s="15"/>
      <c r="C3" s="15"/>
      <c r="D3" s="15"/>
      <c r="E3" s="6" t="s">
        <v>3</v>
      </c>
    </row>
    <row r="4" ht="21" customHeight="1" spans="1:5">
      <c r="A4" s="8" t="s">
        <v>53</v>
      </c>
      <c r="B4" s="8"/>
      <c r="C4" s="17" t="s">
        <v>7</v>
      </c>
      <c r="D4" s="17"/>
      <c r="E4" s="17"/>
    </row>
    <row r="5" ht="21" customHeight="1" spans="1:5">
      <c r="A5" s="80" t="s">
        <v>54</v>
      </c>
      <c r="B5" s="80" t="s">
        <v>55</v>
      </c>
      <c r="C5" s="63" t="s">
        <v>8</v>
      </c>
      <c r="D5" s="63" t="s">
        <v>56</v>
      </c>
      <c r="E5" s="63" t="s">
        <v>57</v>
      </c>
    </row>
    <row r="6" s="1" customFormat="1" ht="20.1" customHeight="1" spans="1:5">
      <c r="A6" s="81"/>
      <c r="B6" s="64" t="s">
        <v>8</v>
      </c>
      <c r="C6" s="66">
        <v>20127.8</v>
      </c>
      <c r="D6" s="67">
        <v>18850.2</v>
      </c>
      <c r="E6" s="18">
        <v>1277.6</v>
      </c>
    </row>
    <row r="7" ht="20.1" customHeight="1" spans="1:5">
      <c r="A7" s="81">
        <v>205</v>
      </c>
      <c r="B7" s="64" t="s">
        <v>58</v>
      </c>
      <c r="C7" s="66">
        <v>17519.3</v>
      </c>
      <c r="D7" s="67">
        <v>16241.7</v>
      </c>
      <c r="E7" s="18">
        <v>1277.6</v>
      </c>
    </row>
    <row r="8" ht="20.1" customHeight="1" spans="1:5">
      <c r="A8" s="81">
        <v>20502</v>
      </c>
      <c r="B8" s="64" t="s">
        <v>59</v>
      </c>
      <c r="C8" s="66">
        <v>17519.3</v>
      </c>
      <c r="D8" s="67">
        <v>16241.7</v>
      </c>
      <c r="E8" s="18">
        <v>1277.6</v>
      </c>
    </row>
    <row r="9" ht="20.1" customHeight="1" spans="1:5">
      <c r="A9" s="81">
        <v>2050205</v>
      </c>
      <c r="B9" s="64" t="s">
        <v>60</v>
      </c>
      <c r="C9" s="66">
        <v>17519.3</v>
      </c>
      <c r="D9" s="67">
        <v>16241.7</v>
      </c>
      <c r="E9" s="18">
        <v>1277.6</v>
      </c>
    </row>
    <row r="10" ht="20.1" customHeight="1" spans="1:5">
      <c r="A10" s="81">
        <v>208</v>
      </c>
      <c r="B10" s="64" t="s">
        <v>61</v>
      </c>
      <c r="C10" s="66">
        <v>2473.6</v>
      </c>
      <c r="D10" s="67">
        <v>2473.6</v>
      </c>
      <c r="E10" s="18">
        <v>0</v>
      </c>
    </row>
    <row r="11" ht="20.1" customHeight="1" spans="1:5">
      <c r="A11" s="81">
        <v>20805</v>
      </c>
      <c r="B11" s="64" t="s">
        <v>62</v>
      </c>
      <c r="C11" s="66">
        <v>2473.6</v>
      </c>
      <c r="D11" s="67">
        <v>2473.6</v>
      </c>
      <c r="E11" s="18">
        <v>0</v>
      </c>
    </row>
    <row r="12" s="78" customFormat="1" ht="20.1" customHeight="1" spans="1:5">
      <c r="A12" s="81">
        <v>2080502</v>
      </c>
      <c r="B12" s="64" t="s">
        <v>63</v>
      </c>
      <c r="C12" s="66">
        <v>2473.6</v>
      </c>
      <c r="D12" s="67">
        <v>2473.6</v>
      </c>
      <c r="E12" s="18">
        <v>0</v>
      </c>
    </row>
    <row r="13" ht="20.1" customHeight="1" spans="1:5">
      <c r="A13" s="81">
        <v>210</v>
      </c>
      <c r="B13" s="64" t="s">
        <v>64</v>
      </c>
      <c r="C13" s="66">
        <v>99.5</v>
      </c>
      <c r="D13" s="67">
        <v>99.5</v>
      </c>
      <c r="E13" s="18">
        <v>0</v>
      </c>
    </row>
    <row r="14" ht="20.1" customHeight="1" spans="1:5">
      <c r="A14" s="81">
        <v>21011</v>
      </c>
      <c r="B14" s="64" t="s">
        <v>65</v>
      </c>
      <c r="C14" s="66">
        <v>99.5</v>
      </c>
      <c r="D14" s="67">
        <v>99.5</v>
      </c>
      <c r="E14" s="18">
        <v>0</v>
      </c>
    </row>
    <row r="15" ht="20.1" customHeight="1" spans="1:5">
      <c r="A15" s="81">
        <v>2101102</v>
      </c>
      <c r="B15" s="64" t="s">
        <v>66</v>
      </c>
      <c r="C15" s="66">
        <v>99.5</v>
      </c>
      <c r="D15" s="67">
        <v>99.5</v>
      </c>
      <c r="E15" s="18">
        <v>0</v>
      </c>
    </row>
    <row r="16" ht="20.1" customHeight="1" spans="1:5">
      <c r="A16" s="81">
        <v>221</v>
      </c>
      <c r="B16" s="64" t="s">
        <v>67</v>
      </c>
      <c r="C16" s="66">
        <v>35.4</v>
      </c>
      <c r="D16" s="67">
        <v>35.4</v>
      </c>
      <c r="E16" s="18">
        <v>0</v>
      </c>
    </row>
    <row r="17" ht="20.1" customHeight="1" spans="1:5">
      <c r="A17" s="81">
        <v>22102</v>
      </c>
      <c r="B17" s="64" t="s">
        <v>68</v>
      </c>
      <c r="C17" s="66">
        <v>35.4</v>
      </c>
      <c r="D17" s="67">
        <v>35.4</v>
      </c>
      <c r="E17" s="18">
        <v>0</v>
      </c>
    </row>
    <row r="18" ht="20.1" customHeight="1" spans="1:5">
      <c r="A18" s="81">
        <v>2210202</v>
      </c>
      <c r="B18" s="64" t="s">
        <v>69</v>
      </c>
      <c r="C18" s="66">
        <v>35.4</v>
      </c>
      <c r="D18" s="67">
        <v>35.4</v>
      </c>
      <c r="E18" s="18">
        <v>0</v>
      </c>
    </row>
    <row r="19" ht="20.1" customHeight="1" spans="1:5">
      <c r="A19"/>
      <c r="B19"/>
      <c r="C19"/>
      <c r="D19"/>
      <c r="E19"/>
    </row>
    <row r="20" ht="18.75" customHeight="1" spans="1:1">
      <c r="A20"/>
    </row>
  </sheetData>
  <sheetProtection formatCells="0" formatColumns="0" formatRows="0"/>
  <mergeCells count="3">
    <mergeCell ref="A2:E2"/>
    <mergeCell ref="A4:B4"/>
    <mergeCell ref="C4:E4"/>
  </mergeCells>
  <printOptions horizontalCentered="1"/>
  <pageMargins left="0.15625" right="0.15625" top="0.984027777777778" bottom="0.984027777777778" header="0.511805555555556" footer="0.511805555555556"/>
  <pageSetup paperSize="9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44"/>
  <sheetViews>
    <sheetView showGridLines="0" showZeros="0" workbookViewId="0">
      <selection activeCell="A2" sqref="A2:C2"/>
    </sheetView>
  </sheetViews>
  <sheetFormatPr defaultColWidth="9.16666666666667" defaultRowHeight="11.25" outlineLevelCol="2"/>
  <cols>
    <col min="1" max="1" width="26.8333333333333" customWidth="1"/>
    <col min="2" max="2" width="43.6666666666667" customWidth="1"/>
    <col min="3" max="3" width="26.1666666666667" customWidth="1"/>
  </cols>
  <sheetData>
    <row r="1" ht="17.25" customHeight="1" spans="1:1">
      <c r="A1" s="68" t="s">
        <v>70</v>
      </c>
    </row>
    <row r="2" ht="25.5" customHeight="1" spans="1:3">
      <c r="A2" s="69" t="s">
        <v>71</v>
      </c>
      <c r="B2" s="69"/>
      <c r="C2" s="69"/>
    </row>
    <row r="3" ht="21.75" customHeight="1" spans="1:3">
      <c r="A3" s="68" t="s">
        <v>2</v>
      </c>
      <c r="C3" s="70" t="s">
        <v>3</v>
      </c>
    </row>
    <row r="4" ht="21" customHeight="1" spans="1:3">
      <c r="A4" s="71" t="s">
        <v>72</v>
      </c>
      <c r="B4" s="71"/>
      <c r="C4" s="72" t="s">
        <v>7</v>
      </c>
    </row>
    <row r="5" ht="21" customHeight="1" spans="1:3">
      <c r="A5" s="73" t="s">
        <v>54</v>
      </c>
      <c r="B5" s="74" t="s">
        <v>55</v>
      </c>
      <c r="C5" s="72"/>
    </row>
    <row r="6" s="12" customFormat="1" ht="20.1" customHeight="1" spans="1:3">
      <c r="A6" s="75"/>
      <c r="B6" s="76" t="s">
        <v>8</v>
      </c>
      <c r="C6" s="77">
        <v>18850.2</v>
      </c>
    </row>
    <row r="7" ht="20.1" customHeight="1" spans="1:3">
      <c r="A7" s="75">
        <v>301</v>
      </c>
      <c r="B7" s="76" t="s">
        <v>73</v>
      </c>
      <c r="C7" s="77">
        <v>10946.7</v>
      </c>
    </row>
    <row r="8" ht="20.1" customHeight="1" spans="1:3">
      <c r="A8" s="75">
        <v>30101</v>
      </c>
      <c r="B8" s="76" t="s">
        <v>74</v>
      </c>
      <c r="C8" s="77">
        <v>4966.6</v>
      </c>
    </row>
    <row r="9" ht="20.1" customHeight="1" spans="1:3">
      <c r="A9" s="75">
        <v>30102</v>
      </c>
      <c r="B9" s="76" t="s">
        <v>75</v>
      </c>
      <c r="C9" s="77">
        <v>0.7</v>
      </c>
    </row>
    <row r="10" ht="20.1" customHeight="1" spans="1:3">
      <c r="A10" s="75">
        <v>30104</v>
      </c>
      <c r="B10" s="76" t="s">
        <v>76</v>
      </c>
      <c r="C10" s="77">
        <v>1248.5</v>
      </c>
    </row>
    <row r="11" ht="20.1" customHeight="1" spans="1:3">
      <c r="A11" s="75">
        <v>30107</v>
      </c>
      <c r="B11" s="76" t="s">
        <v>77</v>
      </c>
      <c r="C11" s="77">
        <v>3586.4</v>
      </c>
    </row>
    <row r="12" ht="20.1" customHeight="1" spans="1:3">
      <c r="A12" s="75">
        <v>30108</v>
      </c>
      <c r="B12" s="76" t="s">
        <v>78</v>
      </c>
      <c r="C12" s="77">
        <v>763</v>
      </c>
    </row>
    <row r="13" ht="20.1" customHeight="1" spans="1:3">
      <c r="A13" s="75">
        <v>30109</v>
      </c>
      <c r="B13" s="76" t="s">
        <v>79</v>
      </c>
      <c r="C13" s="77">
        <v>381.5</v>
      </c>
    </row>
    <row r="14" ht="20.1" customHeight="1" spans="1:3">
      <c r="A14" s="75">
        <v>302</v>
      </c>
      <c r="B14" s="76" t="s">
        <v>80</v>
      </c>
      <c r="C14" s="77">
        <v>4227.1</v>
      </c>
    </row>
    <row r="15" ht="20.1" customHeight="1" spans="1:3">
      <c r="A15" s="75">
        <v>30201</v>
      </c>
      <c r="B15" s="76" t="s">
        <v>81</v>
      </c>
      <c r="C15" s="77">
        <v>600</v>
      </c>
    </row>
    <row r="16" ht="20.1" customHeight="1" spans="1:3">
      <c r="A16" s="75">
        <v>30202</v>
      </c>
      <c r="B16" s="76" t="s">
        <v>82</v>
      </c>
      <c r="C16" s="77">
        <v>200</v>
      </c>
    </row>
    <row r="17" ht="20.1" customHeight="1" spans="1:3">
      <c r="A17" s="75">
        <v>30203</v>
      </c>
      <c r="B17" s="76" t="s">
        <v>83</v>
      </c>
      <c r="C17" s="77">
        <v>10</v>
      </c>
    </row>
    <row r="18" ht="20.1" customHeight="1" spans="1:3">
      <c r="A18" s="75">
        <v>30204</v>
      </c>
      <c r="B18" s="76" t="s">
        <v>84</v>
      </c>
      <c r="C18" s="77">
        <v>20</v>
      </c>
    </row>
    <row r="19" ht="20.1" customHeight="1" spans="1:3">
      <c r="A19" s="75">
        <v>30205</v>
      </c>
      <c r="B19" s="76" t="s">
        <v>85</v>
      </c>
      <c r="C19" s="77">
        <v>270</v>
      </c>
    </row>
    <row r="20" ht="20.1" customHeight="1" spans="1:3">
      <c r="A20" s="75">
        <v>30206</v>
      </c>
      <c r="B20" s="76" t="s">
        <v>86</v>
      </c>
      <c r="C20" s="77">
        <v>100</v>
      </c>
    </row>
    <row r="21" ht="20.1" customHeight="1" spans="1:3">
      <c r="A21" s="75">
        <v>30207</v>
      </c>
      <c r="B21" s="76" t="s">
        <v>87</v>
      </c>
      <c r="C21" s="77">
        <v>100</v>
      </c>
    </row>
    <row r="22" ht="20.1" customHeight="1" spans="1:3">
      <c r="A22" s="75">
        <v>30208</v>
      </c>
      <c r="B22" s="76" t="s">
        <v>88</v>
      </c>
      <c r="C22" s="77">
        <v>10</v>
      </c>
    </row>
    <row r="23" ht="20.1" customHeight="1" spans="1:3">
      <c r="A23" s="75">
        <v>30209</v>
      </c>
      <c r="B23" s="76" t="s">
        <v>89</v>
      </c>
      <c r="C23" s="77">
        <v>90</v>
      </c>
    </row>
    <row r="24" ht="20.1" customHeight="1" spans="1:3">
      <c r="A24" s="75">
        <v>30211</v>
      </c>
      <c r="B24" s="76" t="s">
        <v>90</v>
      </c>
      <c r="C24" s="77">
        <v>800</v>
      </c>
    </row>
    <row r="25" ht="20.1" customHeight="1" spans="1:3">
      <c r="A25" s="75">
        <v>30213</v>
      </c>
      <c r="B25" s="76" t="s">
        <v>91</v>
      </c>
      <c r="C25" s="77">
        <v>581</v>
      </c>
    </row>
    <row r="26" ht="20.1" customHeight="1" spans="1:3">
      <c r="A26" s="75">
        <v>30214</v>
      </c>
      <c r="B26" s="76" t="s">
        <v>92</v>
      </c>
      <c r="C26" s="77">
        <v>50</v>
      </c>
    </row>
    <row r="27" ht="20.1" customHeight="1" spans="1:3">
      <c r="A27" s="75">
        <v>30215</v>
      </c>
      <c r="B27" s="76" t="s">
        <v>93</v>
      </c>
      <c r="C27" s="77">
        <v>50</v>
      </c>
    </row>
    <row r="28" ht="20.1" customHeight="1" spans="1:3">
      <c r="A28" s="75">
        <v>30216</v>
      </c>
      <c r="B28" s="76" t="s">
        <v>94</v>
      </c>
      <c r="C28" s="77">
        <v>394.3</v>
      </c>
    </row>
    <row r="29" ht="20.1" customHeight="1" spans="1:3">
      <c r="A29" s="75">
        <v>30217</v>
      </c>
      <c r="B29" s="76" t="s">
        <v>95</v>
      </c>
      <c r="C29" s="77">
        <v>10</v>
      </c>
    </row>
    <row r="30" ht="20.1" customHeight="1" spans="1:3">
      <c r="A30" s="75">
        <v>30226</v>
      </c>
      <c r="B30" s="76" t="s">
        <v>96</v>
      </c>
      <c r="C30" s="77">
        <v>400</v>
      </c>
    </row>
    <row r="31" ht="20.1" customHeight="1" spans="1:3">
      <c r="A31" s="75">
        <v>30227</v>
      </c>
      <c r="B31" s="76" t="s">
        <v>97</v>
      </c>
      <c r="C31" s="77">
        <v>30</v>
      </c>
    </row>
    <row r="32" ht="20.1" customHeight="1" spans="1:3">
      <c r="A32" s="75">
        <v>30228</v>
      </c>
      <c r="B32" s="76" t="s">
        <v>98</v>
      </c>
      <c r="C32" s="77">
        <v>192.4</v>
      </c>
    </row>
    <row r="33" ht="20.1" customHeight="1" spans="1:3">
      <c r="A33" s="75">
        <v>30229</v>
      </c>
      <c r="B33" s="76" t="s">
        <v>99</v>
      </c>
      <c r="C33" s="77">
        <v>179.7</v>
      </c>
    </row>
    <row r="34" ht="20.1" customHeight="1" spans="1:3">
      <c r="A34" s="75">
        <v>30231</v>
      </c>
      <c r="B34" s="76" t="s">
        <v>100</v>
      </c>
      <c r="C34" s="77">
        <v>28</v>
      </c>
    </row>
    <row r="35" ht="20.1" customHeight="1" spans="1:3">
      <c r="A35" s="75">
        <v>30299</v>
      </c>
      <c r="B35" s="76" t="s">
        <v>101</v>
      </c>
      <c r="C35" s="77">
        <v>111.7</v>
      </c>
    </row>
    <row r="36" ht="20.1" customHeight="1" spans="1:3">
      <c r="A36" s="75">
        <v>303</v>
      </c>
      <c r="B36" s="76" t="s">
        <v>102</v>
      </c>
      <c r="C36" s="77">
        <v>3676.4</v>
      </c>
    </row>
    <row r="37" ht="20.1" customHeight="1" spans="1:3">
      <c r="A37" s="75">
        <v>30301</v>
      </c>
      <c r="B37" s="76" t="s">
        <v>103</v>
      </c>
      <c r="C37" s="77">
        <v>199.9</v>
      </c>
    </row>
    <row r="38" ht="20.1" customHeight="1" spans="1:3">
      <c r="A38" s="75">
        <v>30302</v>
      </c>
      <c r="B38" s="76" t="s">
        <v>104</v>
      </c>
      <c r="C38" s="77">
        <v>2204.7</v>
      </c>
    </row>
    <row r="39" ht="20.1" customHeight="1" spans="1:3">
      <c r="A39" s="75">
        <v>30305</v>
      </c>
      <c r="B39" s="76" t="s">
        <v>105</v>
      </c>
      <c r="C39" s="77">
        <v>9.6</v>
      </c>
    </row>
    <row r="40" ht="20.1" customHeight="1" spans="1:3">
      <c r="A40" s="75">
        <v>30307</v>
      </c>
      <c r="B40" s="76" t="s">
        <v>106</v>
      </c>
      <c r="C40" s="77">
        <v>166.2</v>
      </c>
    </row>
    <row r="41" ht="20.1" customHeight="1" spans="1:3">
      <c r="A41" s="75">
        <v>30308</v>
      </c>
      <c r="B41" s="76" t="s">
        <v>107</v>
      </c>
      <c r="C41" s="77">
        <v>132.3</v>
      </c>
    </row>
    <row r="42" ht="20.1" customHeight="1" spans="1:3">
      <c r="A42" s="75">
        <v>30311</v>
      </c>
      <c r="B42" s="76" t="s">
        <v>108</v>
      </c>
      <c r="C42" s="77">
        <v>577.1</v>
      </c>
    </row>
    <row r="43" ht="20.1" customHeight="1" spans="1:3">
      <c r="A43" s="75">
        <v>30312</v>
      </c>
      <c r="B43" s="76" t="s">
        <v>109</v>
      </c>
      <c r="C43" s="77">
        <v>179.7</v>
      </c>
    </row>
    <row r="44" ht="20.1" customHeight="1" spans="1:3">
      <c r="A44" s="75">
        <v>30399</v>
      </c>
      <c r="B44" s="76" t="s">
        <v>110</v>
      </c>
      <c r="C44" s="77">
        <v>206.9</v>
      </c>
    </row>
  </sheetData>
  <sheetProtection formatCells="0" formatColumns="0" formatRows="0"/>
  <mergeCells count="3">
    <mergeCell ref="A2:C2"/>
    <mergeCell ref="A4:B4"/>
    <mergeCell ref="C4:C5"/>
  </mergeCells>
  <printOptions horizontalCentered="1"/>
  <pageMargins left="0.354166666666667" right="0.354166666666667" top="0.984027777777778" bottom="0.984027777777778" header="0.511805555555556" footer="0.511805555555556"/>
  <pageSetup paperSize="9" scale="70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9"/>
  <sheetViews>
    <sheetView showGridLines="0" showZeros="0" workbookViewId="0">
      <selection activeCell="A2" sqref="A2"/>
    </sheetView>
  </sheetViews>
  <sheetFormatPr defaultColWidth="9.16666666666667" defaultRowHeight="14.25" outlineLevelCol="5"/>
  <cols>
    <col min="1" max="1" width="14.3333333333333" style="2" customWidth="1"/>
    <col min="2" max="2" width="39.3333333333333" style="2" customWidth="1"/>
    <col min="3" max="3" width="20.1666666666667" style="2" customWidth="1"/>
    <col min="4" max="4" width="16.1666666666667" style="2" customWidth="1"/>
    <col min="5" max="5" width="19.6666666666667" style="2" customWidth="1"/>
    <col min="6" max="6" width="18.5" style="2" customWidth="1"/>
    <col min="7" max="255" width="9" style="2" customWidth="1"/>
  </cols>
  <sheetData>
    <row r="1" customFormat="1" customHeight="1" spans="1:1">
      <c r="A1" s="2" t="s">
        <v>111</v>
      </c>
    </row>
    <row r="2" customFormat="1" ht="25.5" customHeight="1" spans="1:6">
      <c r="A2" s="13" t="s">
        <v>112</v>
      </c>
      <c r="B2" s="58"/>
      <c r="C2" s="58"/>
      <c r="D2" s="58"/>
      <c r="E2" s="58"/>
      <c r="F2" s="58"/>
    </row>
    <row r="3" customFormat="1" ht="18.75" customHeight="1" spans="1:6">
      <c r="A3" s="59" t="s">
        <v>2</v>
      </c>
      <c r="B3" s="22"/>
      <c r="C3" s="22"/>
      <c r="D3" s="22"/>
      <c r="E3" s="22"/>
      <c r="F3" s="19" t="s">
        <v>3</v>
      </c>
    </row>
    <row r="4" customFormat="1" ht="20.25" customHeight="1" spans="1:6">
      <c r="A4" s="60" t="s">
        <v>54</v>
      </c>
      <c r="B4" s="61" t="s">
        <v>55</v>
      </c>
      <c r="C4" s="16" t="s">
        <v>113</v>
      </c>
      <c r="D4" s="16" t="s">
        <v>114</v>
      </c>
      <c r="E4" s="16"/>
      <c r="F4" s="16"/>
    </row>
    <row r="5" customFormat="1" ht="18" customHeight="1" spans="1:6">
      <c r="A5" s="62"/>
      <c r="B5" s="61"/>
      <c r="C5" s="63"/>
      <c r="D5" s="63" t="s">
        <v>8</v>
      </c>
      <c r="E5" s="63" t="s">
        <v>56</v>
      </c>
      <c r="F5" s="63" t="s">
        <v>57</v>
      </c>
    </row>
    <row r="6" s="12" customFormat="1" ht="20.25" customHeight="1" spans="1:6">
      <c r="A6" s="64"/>
      <c r="B6" s="65"/>
      <c r="C6" s="18"/>
      <c r="D6" s="66"/>
      <c r="E6" s="67"/>
      <c r="F6" s="18"/>
    </row>
    <row r="7" customFormat="1" ht="20.25" customHeight="1" spans="1:6">
      <c r="A7" s="2"/>
      <c r="B7" s="1"/>
      <c r="D7" s="1"/>
      <c r="E7" s="12"/>
      <c r="F7" s="1"/>
    </row>
    <row r="8" customFormat="1" ht="20.25" customHeight="1" spans="1:1">
      <c r="A8" s="12"/>
    </row>
    <row r="9" customFormat="1" ht="20.25" customHeight="1" spans="1:2">
      <c r="A9" s="12"/>
      <c r="B9" s="12"/>
    </row>
    <row r="10" customFormat="1" ht="20.25" customHeight="1"/>
    <row r="11" customFormat="1" ht="20.25" customHeight="1" spans="2:2">
      <c r="B11" s="12"/>
    </row>
    <row r="12" customFormat="1" ht="20.25" customHeight="1"/>
    <row r="13" customFormat="1" ht="20.25" customHeight="1"/>
    <row r="14" customFormat="1" ht="20.25" customHeight="1"/>
    <row r="15" customFormat="1" ht="20.25" customHeight="1"/>
    <row r="16" customFormat="1" ht="20.25" customHeight="1"/>
    <row r="17" customFormat="1" ht="20.25" customHeight="1"/>
    <row r="18" customFormat="1" ht="20.25" customHeight="1"/>
    <row r="19" customFormat="1" ht="39.75" customHeight="1"/>
  </sheetData>
  <sheetProtection formatCells="0" formatColumns="0" formatRows="0"/>
  <mergeCells count="4">
    <mergeCell ref="D4:F4"/>
    <mergeCell ref="A4:A5"/>
    <mergeCell ref="B4:B5"/>
    <mergeCell ref="C4:C5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R41"/>
  <sheetViews>
    <sheetView showGridLines="0" showZeros="0" workbookViewId="0">
      <selection activeCell="A2" sqref="A2:D2"/>
    </sheetView>
  </sheetViews>
  <sheetFormatPr defaultColWidth="5.16666666666667" defaultRowHeight="14.25"/>
  <cols>
    <col min="1" max="1" width="40.6666666666667" style="2" customWidth="1"/>
    <col min="2" max="2" width="23.1666666666667" style="2" customWidth="1"/>
    <col min="3" max="3" width="37.3333333333333" style="2" customWidth="1"/>
    <col min="4" max="4" width="20.1666666666667" style="2" customWidth="1"/>
    <col min="5" max="160" width="5" style="2" customWidth="1"/>
    <col min="161" max="16384" width="5.16666666666667" style="2"/>
  </cols>
  <sheetData>
    <row r="1" ht="17.25" customHeight="1" spans="1:1">
      <c r="A1" s="3" t="s">
        <v>115</v>
      </c>
    </row>
    <row r="2" s="20" customFormat="1" ht="26.25" customHeight="1" spans="1:252">
      <c r="A2" s="4" t="s">
        <v>116</v>
      </c>
      <c r="B2" s="4"/>
      <c r="C2" s="4"/>
      <c r="D2" s="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</row>
    <row r="3" s="20" customFormat="1" ht="18.95" customHeight="1" spans="1:252">
      <c r="A3" s="25" t="s">
        <v>2</v>
      </c>
      <c r="B3" s="25"/>
      <c r="C3" s="24"/>
      <c r="D3" s="26" t="s">
        <v>3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</row>
    <row r="4" s="20" customFormat="1" ht="21" customHeight="1" spans="1:252">
      <c r="A4" s="27" t="s">
        <v>117</v>
      </c>
      <c r="B4" s="27"/>
      <c r="C4" s="27" t="s">
        <v>5</v>
      </c>
      <c r="D4" s="27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</row>
    <row r="5" s="20" customFormat="1" ht="21" customHeight="1" spans="1:252">
      <c r="A5" s="27" t="s">
        <v>6</v>
      </c>
      <c r="B5" s="28" t="s">
        <v>7</v>
      </c>
      <c r="C5" s="27" t="s">
        <v>6</v>
      </c>
      <c r="D5" s="27" t="s">
        <v>7</v>
      </c>
      <c r="E5" s="22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</row>
    <row r="6" s="21" customFormat="1" ht="21.75" customHeight="1" spans="1:252">
      <c r="A6" s="29" t="s">
        <v>118</v>
      </c>
      <c r="B6" s="30">
        <v>20127.8</v>
      </c>
      <c r="C6" s="31" t="s">
        <v>119</v>
      </c>
      <c r="D6" s="32">
        <v>0</v>
      </c>
      <c r="E6" s="22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</row>
    <row r="7" s="21" customFormat="1" ht="21.75" customHeight="1" spans="1:252">
      <c r="A7" s="33" t="s">
        <v>120</v>
      </c>
      <c r="B7" s="34">
        <v>0</v>
      </c>
      <c r="C7" s="35" t="s">
        <v>121</v>
      </c>
      <c r="D7" s="32">
        <v>0</v>
      </c>
      <c r="E7" s="22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</row>
    <row r="8" s="21" customFormat="1" ht="21.75" customHeight="1" spans="1:252">
      <c r="A8" s="36" t="s">
        <v>122</v>
      </c>
      <c r="B8" s="37">
        <v>22241.4</v>
      </c>
      <c r="C8" s="35" t="s">
        <v>123</v>
      </c>
      <c r="D8" s="32">
        <v>0</v>
      </c>
      <c r="E8" s="22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</row>
    <row r="9" s="21" customFormat="1" ht="21.75" customHeight="1" spans="1:252">
      <c r="A9" s="38" t="s">
        <v>124</v>
      </c>
      <c r="B9" s="30">
        <v>944.6</v>
      </c>
      <c r="C9" s="31" t="s">
        <v>125</v>
      </c>
      <c r="D9" s="32">
        <v>0</v>
      </c>
      <c r="E9" s="22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</row>
    <row r="10" s="21" customFormat="1" ht="21.75" customHeight="1" spans="1:252">
      <c r="A10" s="36" t="s">
        <v>126</v>
      </c>
      <c r="B10" s="34">
        <v>0</v>
      </c>
      <c r="C10" s="35" t="s">
        <v>127</v>
      </c>
      <c r="D10" s="32">
        <v>40195.3</v>
      </c>
      <c r="E10" s="22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</row>
    <row r="11" s="21" customFormat="1" ht="21.75" customHeight="1" spans="1:252">
      <c r="A11" s="36" t="s">
        <v>128</v>
      </c>
      <c r="B11" s="30">
        <v>0</v>
      </c>
      <c r="C11" s="35" t="s">
        <v>129</v>
      </c>
      <c r="D11" s="32">
        <v>0</v>
      </c>
      <c r="E11" s="22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</row>
    <row r="12" s="21" customFormat="1" ht="21.75" customHeight="1" spans="1:252">
      <c r="A12" s="36" t="s">
        <v>130</v>
      </c>
      <c r="B12" s="30">
        <v>0</v>
      </c>
      <c r="C12" s="35" t="s">
        <v>131</v>
      </c>
      <c r="D12" s="32">
        <v>0</v>
      </c>
      <c r="E12" s="22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</row>
    <row r="13" s="21" customFormat="1" ht="21.75" customHeight="1" spans="1:252">
      <c r="A13" s="36" t="s">
        <v>132</v>
      </c>
      <c r="B13" s="37">
        <v>944.6</v>
      </c>
      <c r="C13" s="35" t="s">
        <v>133</v>
      </c>
      <c r="D13" s="32">
        <v>2983.6</v>
      </c>
      <c r="E13" s="22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</row>
    <row r="14" s="21" customFormat="1" ht="21.75" customHeight="1" spans="1:252">
      <c r="A14" s="39" t="s">
        <v>134</v>
      </c>
      <c r="B14" s="30">
        <v>0</v>
      </c>
      <c r="C14" s="31" t="s">
        <v>135</v>
      </c>
      <c r="D14" s="32">
        <v>0</v>
      </c>
      <c r="E14" s="22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</row>
    <row r="15" s="21" customFormat="1" ht="21.75" customHeight="1" spans="1:252">
      <c r="A15" s="40"/>
      <c r="B15" s="34"/>
      <c r="C15" s="35" t="s">
        <v>136</v>
      </c>
      <c r="D15" s="32">
        <v>99.5</v>
      </c>
      <c r="E15" s="22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</row>
    <row r="16" s="21" customFormat="1" ht="21.75" customHeight="1" spans="1:252">
      <c r="A16" s="36"/>
      <c r="B16" s="30"/>
      <c r="C16" s="35" t="s">
        <v>137</v>
      </c>
      <c r="D16" s="32">
        <v>0</v>
      </c>
      <c r="E16" s="22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</row>
    <row r="17" s="21" customFormat="1" ht="21.75" customHeight="1" spans="1:252">
      <c r="A17" s="40"/>
      <c r="B17" s="30"/>
      <c r="C17" s="35" t="s">
        <v>138</v>
      </c>
      <c r="D17" s="32">
        <v>0</v>
      </c>
      <c r="E17" s="22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</row>
    <row r="18" s="21" customFormat="1" ht="21.75" customHeight="1" spans="1:252">
      <c r="A18" s="41"/>
      <c r="B18" s="30"/>
      <c r="C18" s="35" t="s">
        <v>139</v>
      </c>
      <c r="D18" s="32">
        <v>0</v>
      </c>
      <c r="E18" s="22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</row>
    <row r="19" s="21" customFormat="1" ht="21.75" customHeight="1" spans="1:252">
      <c r="A19" s="41"/>
      <c r="B19" s="30"/>
      <c r="C19" s="35" t="s">
        <v>140</v>
      </c>
      <c r="D19" s="32">
        <v>0</v>
      </c>
      <c r="E19" s="22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</row>
    <row r="20" s="21" customFormat="1" ht="21.75" customHeight="1" spans="1:252">
      <c r="A20" s="41"/>
      <c r="B20" s="30"/>
      <c r="C20" s="42" t="s">
        <v>141</v>
      </c>
      <c r="D20" s="32">
        <v>0</v>
      </c>
      <c r="E20" s="22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</row>
    <row r="21" s="21" customFormat="1" ht="21.75" customHeight="1" spans="1:252">
      <c r="A21" s="40"/>
      <c r="B21" s="30"/>
      <c r="C21" s="42" t="s">
        <v>142</v>
      </c>
      <c r="D21" s="32">
        <v>0</v>
      </c>
      <c r="E21" s="22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</row>
    <row r="22" s="21" customFormat="1" ht="21.75" customHeight="1" spans="1:252">
      <c r="A22" s="40"/>
      <c r="B22" s="30"/>
      <c r="C22" s="42" t="s">
        <v>143</v>
      </c>
      <c r="D22" s="32">
        <v>0</v>
      </c>
      <c r="E22" s="22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</row>
    <row r="23" s="21" customFormat="1" ht="21.75" customHeight="1" spans="1:252">
      <c r="A23" s="36"/>
      <c r="B23" s="43"/>
      <c r="C23" s="42" t="s">
        <v>144</v>
      </c>
      <c r="D23" s="32">
        <v>0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</row>
    <row r="24" s="21" customFormat="1" ht="21.75" customHeight="1" spans="1:252">
      <c r="A24" s="36"/>
      <c r="B24" s="43"/>
      <c r="C24" s="42" t="s">
        <v>145</v>
      </c>
      <c r="D24" s="32">
        <v>0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</row>
    <row r="25" s="21" customFormat="1" ht="21.75" customHeight="1" spans="1:252">
      <c r="A25" s="36"/>
      <c r="B25" s="43"/>
      <c r="C25" s="42" t="s">
        <v>146</v>
      </c>
      <c r="D25" s="32">
        <v>35.4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</row>
    <row r="26" s="22" customFormat="1" ht="21.75" customHeight="1" spans="1:252">
      <c r="A26" s="44"/>
      <c r="B26" s="30"/>
      <c r="C26" s="42" t="s">
        <v>147</v>
      </c>
      <c r="D26" s="32">
        <v>0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</row>
    <row r="27" s="22" customFormat="1" ht="21.75" customHeight="1" spans="1:252">
      <c r="A27" s="44"/>
      <c r="B27" s="30"/>
      <c r="C27" s="45" t="s">
        <v>148</v>
      </c>
      <c r="D27" s="32">
        <v>0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</row>
    <row r="28" s="22" customFormat="1" ht="21.75" customHeight="1" spans="1:252">
      <c r="A28" s="44"/>
      <c r="B28" s="30"/>
      <c r="C28" s="42" t="s">
        <v>149</v>
      </c>
      <c r="D28" s="32">
        <v>0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</row>
    <row r="29" s="23" customFormat="1" ht="21.75" customHeight="1" spans="1:5">
      <c r="A29" s="40"/>
      <c r="B29" s="43"/>
      <c r="C29" s="42" t="s">
        <v>150</v>
      </c>
      <c r="D29" s="32">
        <v>0</v>
      </c>
      <c r="E29" s="1"/>
    </row>
    <row r="30" s="23" customFormat="1" ht="21.75" customHeight="1" spans="1:5">
      <c r="A30" s="40"/>
      <c r="B30" s="43"/>
      <c r="C30" s="45" t="s">
        <v>151</v>
      </c>
      <c r="D30" s="32">
        <v>0</v>
      </c>
      <c r="E30" s="1"/>
    </row>
    <row r="31" s="1" customFormat="1" ht="21.75" customHeight="1" spans="1:4">
      <c r="A31" s="40"/>
      <c r="B31" s="43"/>
      <c r="C31" s="42" t="s">
        <v>152</v>
      </c>
      <c r="D31" s="32">
        <v>0</v>
      </c>
    </row>
    <row r="32" s="1" customFormat="1" ht="21.75" customHeight="1" spans="1:4">
      <c r="A32" s="40"/>
      <c r="B32" s="43"/>
      <c r="C32" s="42" t="s">
        <v>153</v>
      </c>
      <c r="D32" s="32">
        <v>0</v>
      </c>
    </row>
    <row r="33" s="1" customFormat="1" ht="21.75" customHeight="1" spans="1:4">
      <c r="A33" s="40"/>
      <c r="B33" s="43"/>
      <c r="C33" s="42" t="s">
        <v>154</v>
      </c>
      <c r="D33" s="32">
        <v>0</v>
      </c>
    </row>
    <row r="34" ht="21.75" customHeight="1" spans="1:4">
      <c r="A34" s="46"/>
      <c r="B34" s="47"/>
      <c r="C34" s="46"/>
      <c r="D34" s="48"/>
    </row>
    <row r="35" ht="21.75" customHeight="1" spans="1:4">
      <c r="A35" s="46"/>
      <c r="B35" s="49"/>
      <c r="C35" s="46"/>
      <c r="D35" s="48"/>
    </row>
    <row r="36" ht="21.75" customHeight="1" spans="1:7">
      <c r="A36" s="50" t="s">
        <v>155</v>
      </c>
      <c r="B36" s="51">
        <f>B6+B7+B8+B9</f>
        <v>43313.8</v>
      </c>
      <c r="C36" s="52" t="s">
        <v>156</v>
      </c>
      <c r="D36" s="51">
        <f>SUM(D6:D33)</f>
        <v>43313.8</v>
      </c>
      <c r="E36" s="1"/>
      <c r="F36" s="1"/>
      <c r="G36" s="1"/>
    </row>
    <row r="37" ht="21.75" customHeight="1" spans="1:7">
      <c r="A37" s="46"/>
      <c r="B37" s="53"/>
      <c r="D37" s="48"/>
      <c r="E37" s="1"/>
      <c r="F37" s="1"/>
      <c r="G37" s="1"/>
    </row>
    <row r="38" s="1" customFormat="1" ht="21.75" customHeight="1" spans="1:4">
      <c r="A38" s="38" t="s">
        <v>157</v>
      </c>
      <c r="B38" s="30">
        <v>0</v>
      </c>
      <c r="C38" s="54" t="s">
        <v>158</v>
      </c>
      <c r="D38" s="55">
        <f>B41-D36</f>
        <v>0</v>
      </c>
    </row>
    <row r="39" ht="21.75" customHeight="1" spans="1:8">
      <c r="A39" s="40"/>
      <c r="B39" s="43"/>
      <c r="C39" s="41"/>
      <c r="D39" s="48"/>
      <c r="E39" s="1"/>
      <c r="F39" s="1"/>
      <c r="G39" s="1"/>
      <c r="H39" s="1"/>
    </row>
    <row r="40" ht="21.75" customHeight="1" spans="1:8">
      <c r="A40" s="40"/>
      <c r="B40" s="43"/>
      <c r="C40" s="41"/>
      <c r="D40" s="48"/>
      <c r="E40" s="1"/>
      <c r="F40" s="1"/>
      <c r="G40" s="1"/>
      <c r="H40" s="1"/>
    </row>
    <row r="41" ht="21.75" customHeight="1" spans="1:5">
      <c r="A41" s="56" t="s">
        <v>48</v>
      </c>
      <c r="B41" s="51">
        <f>B36+B38</f>
        <v>43313.8</v>
      </c>
      <c r="C41" s="57" t="s">
        <v>49</v>
      </c>
      <c r="D41" s="51">
        <f>B41</f>
        <v>43313.8</v>
      </c>
      <c r="E41" s="1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15625" right="0.15625" top="0.55" bottom="0.55" header="0.275" footer="0.235416666666667"/>
  <pageSetup paperSize="9" scale="76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V18"/>
  <sheetViews>
    <sheetView showGridLines="0" showZeros="0" workbookViewId="0">
      <selection activeCell="A2" sqref="A2"/>
    </sheetView>
  </sheetViews>
  <sheetFormatPr defaultColWidth="9" defaultRowHeight="14.25"/>
  <cols>
    <col min="1" max="1" width="17.5" style="2" customWidth="1"/>
    <col min="2" max="2" width="42.3333333333333" style="2" customWidth="1"/>
    <col min="3" max="3" width="19.1666666666667" style="2" customWidth="1"/>
    <col min="4" max="4" width="12.8333333333333" style="2" customWidth="1"/>
    <col min="5" max="5" width="15.5" style="2" customWidth="1"/>
    <col min="6" max="13" width="12.8333333333333" style="2" customWidth="1"/>
    <col min="14" max="201" width="9" customWidth="1"/>
    <col min="202" max="16384" width="9" style="2"/>
  </cols>
  <sheetData>
    <row r="1" ht="13.5" customHeight="1" spans="1:1">
      <c r="A1" s="3" t="s">
        <v>159</v>
      </c>
    </row>
    <row r="2" ht="25.5" customHeight="1" spans="1:13">
      <c r="A2" s="13" t="s">
        <v>160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ht="20.25" customHeight="1" spans="1:13">
      <c r="A3" s="14" t="s">
        <v>2</v>
      </c>
      <c r="B3" s="14"/>
      <c r="C3" s="15"/>
      <c r="D3" s="15"/>
      <c r="E3" s="15"/>
      <c r="F3" s="15"/>
      <c r="G3" s="15"/>
      <c r="H3" s="15"/>
      <c r="I3" s="15"/>
      <c r="J3" s="15"/>
      <c r="K3" s="15"/>
      <c r="L3" s="19" t="s">
        <v>3</v>
      </c>
      <c r="M3" s="19"/>
    </row>
    <row r="4" ht="19.5" customHeight="1" spans="1:13">
      <c r="A4" s="7" t="s">
        <v>53</v>
      </c>
      <c r="B4" s="7"/>
      <c r="C4" s="16" t="s">
        <v>8</v>
      </c>
      <c r="D4" s="16" t="s">
        <v>161</v>
      </c>
      <c r="E4" s="16" t="s">
        <v>162</v>
      </c>
      <c r="F4" s="9" t="s">
        <v>163</v>
      </c>
      <c r="G4" s="16" t="s">
        <v>164</v>
      </c>
      <c r="H4" s="17" t="s">
        <v>165</v>
      </c>
      <c r="I4" s="17"/>
      <c r="J4" s="17"/>
      <c r="K4" s="17"/>
      <c r="L4" s="17"/>
      <c r="M4" s="17"/>
    </row>
    <row r="5" ht="30.75" customHeight="1" spans="1:13">
      <c r="A5" s="9" t="s">
        <v>54</v>
      </c>
      <c r="B5" s="9" t="s">
        <v>55</v>
      </c>
      <c r="C5" s="16"/>
      <c r="D5" s="16"/>
      <c r="E5" s="16"/>
      <c r="F5" s="9"/>
      <c r="G5" s="16"/>
      <c r="H5" s="17" t="s">
        <v>166</v>
      </c>
      <c r="I5" s="17" t="s">
        <v>167</v>
      </c>
      <c r="J5" s="17" t="s">
        <v>168</v>
      </c>
      <c r="K5" s="16" t="s">
        <v>169</v>
      </c>
      <c r="L5" s="16" t="s">
        <v>170</v>
      </c>
      <c r="M5" s="17" t="s">
        <v>171</v>
      </c>
    </row>
    <row r="6" s="12" customFormat="1" ht="20.1" customHeight="1" spans="1:256">
      <c r="A6" s="10"/>
      <c r="B6" s="10" t="s">
        <v>8</v>
      </c>
      <c r="C6" s="18">
        <v>43313.8</v>
      </c>
      <c r="D6" s="18">
        <v>0</v>
      </c>
      <c r="E6" s="18">
        <v>20127.8</v>
      </c>
      <c r="F6" s="18">
        <v>0</v>
      </c>
      <c r="G6" s="18">
        <v>22241.4</v>
      </c>
      <c r="H6" s="18">
        <v>944.6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ht="20.1" customHeight="1" spans="1:13">
      <c r="A7" s="10">
        <v>205</v>
      </c>
      <c r="B7" s="10" t="s">
        <v>58</v>
      </c>
      <c r="C7" s="18">
        <v>40195.3</v>
      </c>
      <c r="D7" s="18">
        <v>0</v>
      </c>
      <c r="E7" s="18">
        <v>17519.3</v>
      </c>
      <c r="F7" s="18">
        <v>0</v>
      </c>
      <c r="G7" s="18">
        <v>21731.4</v>
      </c>
      <c r="H7" s="18">
        <v>944.6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</row>
    <row r="8" ht="20.1" customHeight="1" spans="1:13">
      <c r="A8" s="10">
        <v>20502</v>
      </c>
      <c r="B8" s="10" t="s">
        <v>59</v>
      </c>
      <c r="C8" s="18">
        <v>40195.3</v>
      </c>
      <c r="D8" s="18">
        <v>0</v>
      </c>
      <c r="E8" s="18">
        <v>17519.3</v>
      </c>
      <c r="F8" s="18">
        <v>0</v>
      </c>
      <c r="G8" s="18">
        <v>21731.4</v>
      </c>
      <c r="H8" s="18">
        <v>944.6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</row>
    <row r="9" ht="20.1" customHeight="1" spans="1:13">
      <c r="A9" s="10">
        <v>2050205</v>
      </c>
      <c r="B9" s="10" t="s">
        <v>60</v>
      </c>
      <c r="C9" s="18">
        <v>40195.3</v>
      </c>
      <c r="D9" s="18">
        <v>0</v>
      </c>
      <c r="E9" s="18">
        <v>17519.3</v>
      </c>
      <c r="F9" s="18">
        <v>0</v>
      </c>
      <c r="G9" s="18">
        <v>21731.4</v>
      </c>
      <c r="H9" s="18">
        <v>944.6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</row>
    <row r="10" ht="20.1" customHeight="1" spans="1:13">
      <c r="A10" s="10">
        <v>208</v>
      </c>
      <c r="B10" s="10" t="s">
        <v>61</v>
      </c>
      <c r="C10" s="18">
        <v>2983.6</v>
      </c>
      <c r="D10" s="18">
        <v>0</v>
      </c>
      <c r="E10" s="18">
        <v>2473.6</v>
      </c>
      <c r="F10" s="18">
        <v>0</v>
      </c>
      <c r="G10" s="18">
        <v>510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</row>
    <row r="11" ht="20.1" customHeight="1" spans="1:13">
      <c r="A11" s="10">
        <v>20805</v>
      </c>
      <c r="B11" s="10" t="s">
        <v>62</v>
      </c>
      <c r="C11" s="18">
        <v>2983.6</v>
      </c>
      <c r="D11" s="18">
        <v>0</v>
      </c>
      <c r="E11" s="18">
        <v>2473.6</v>
      </c>
      <c r="F11" s="18">
        <v>0</v>
      </c>
      <c r="G11" s="18">
        <v>510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</row>
    <row r="12" ht="20.1" customHeight="1" spans="1:13">
      <c r="A12" s="10">
        <v>2080502</v>
      </c>
      <c r="B12" s="10" t="s">
        <v>63</v>
      </c>
      <c r="C12" s="18">
        <v>2983.6</v>
      </c>
      <c r="D12" s="18">
        <v>0</v>
      </c>
      <c r="E12" s="18">
        <v>2473.6</v>
      </c>
      <c r="F12" s="18">
        <v>0</v>
      </c>
      <c r="G12" s="18">
        <v>510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</row>
    <row r="13" ht="20.1" customHeight="1" spans="1:13">
      <c r="A13" s="10">
        <v>210</v>
      </c>
      <c r="B13" s="10" t="s">
        <v>64</v>
      </c>
      <c r="C13" s="18">
        <v>99.5</v>
      </c>
      <c r="D13" s="18">
        <v>0</v>
      </c>
      <c r="E13" s="18">
        <v>99.5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</row>
    <row r="14" ht="20.1" customHeight="1" spans="1:13">
      <c r="A14" s="10">
        <v>21011</v>
      </c>
      <c r="B14" s="10" t="s">
        <v>65</v>
      </c>
      <c r="C14" s="18">
        <v>99.5</v>
      </c>
      <c r="D14" s="18">
        <v>0</v>
      </c>
      <c r="E14" s="18">
        <v>99.5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</row>
    <row r="15" ht="20.1" customHeight="1" spans="1:13">
      <c r="A15" s="10">
        <v>2101102</v>
      </c>
      <c r="B15" s="10" t="s">
        <v>66</v>
      </c>
      <c r="C15" s="18">
        <v>99.5</v>
      </c>
      <c r="D15" s="18">
        <v>0</v>
      </c>
      <c r="E15" s="18">
        <v>99.5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</row>
    <row r="16" ht="20.1" customHeight="1" spans="1:13">
      <c r="A16" s="10">
        <v>221</v>
      </c>
      <c r="B16" s="10" t="s">
        <v>67</v>
      </c>
      <c r="C16" s="18">
        <v>35.4</v>
      </c>
      <c r="D16" s="18">
        <v>0</v>
      </c>
      <c r="E16" s="18">
        <v>35.4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</row>
    <row r="17" ht="20.1" customHeight="1" spans="1:13">
      <c r="A17" s="10">
        <v>22102</v>
      </c>
      <c r="B17" s="10" t="s">
        <v>68</v>
      </c>
      <c r="C17" s="18">
        <v>35.4</v>
      </c>
      <c r="D17" s="18">
        <v>0</v>
      </c>
      <c r="E17" s="18">
        <v>35.4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</row>
    <row r="18" ht="20.1" customHeight="1" spans="1:13">
      <c r="A18" s="10">
        <v>2210202</v>
      </c>
      <c r="B18" s="10" t="s">
        <v>69</v>
      </c>
      <c r="C18" s="18">
        <v>35.4</v>
      </c>
      <c r="D18" s="18">
        <v>0</v>
      </c>
      <c r="E18" s="18">
        <v>35.4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</row>
  </sheetData>
  <sheetProtection formatCells="0" formatColumns="0" formatRows="0"/>
  <mergeCells count="8">
    <mergeCell ref="L3:M3"/>
    <mergeCell ref="A4:B4"/>
    <mergeCell ref="H4:M4"/>
    <mergeCell ref="C4:C5"/>
    <mergeCell ref="D4:D5"/>
    <mergeCell ref="E4:E5"/>
    <mergeCell ref="F4:F5"/>
    <mergeCell ref="G4:G5"/>
  </mergeCells>
  <printOptions horizontalCentered="1"/>
  <pageMargins left="0.354166666666667" right="0.354166666666667" top="0.984027777777778" bottom="0.984027777777778" header="0.511805555555556" footer="0.511805555555556"/>
  <pageSetup paperSize="9" scale="82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18"/>
  <sheetViews>
    <sheetView showGridLines="0" showZeros="0" tabSelected="1" workbookViewId="0">
      <selection activeCell="B9" sqref="B9"/>
    </sheetView>
  </sheetViews>
  <sheetFormatPr defaultColWidth="9" defaultRowHeight="14.25" outlineLevelCol="4"/>
  <cols>
    <col min="1" max="1" width="21.8333333333333" style="2" customWidth="1"/>
    <col min="2" max="2" width="44" style="2" customWidth="1"/>
    <col min="3" max="3" width="18.3333333333333" style="2" customWidth="1"/>
    <col min="4" max="5" width="17.1666666666667" style="2" customWidth="1"/>
    <col min="6" max="16384" width="9" style="2"/>
  </cols>
  <sheetData>
    <row r="1" ht="17.25" customHeight="1" spans="1:1">
      <c r="A1" s="3" t="s">
        <v>172</v>
      </c>
    </row>
    <row r="2" ht="21" customHeight="1" spans="1:5">
      <c r="A2" s="4" t="s">
        <v>173</v>
      </c>
      <c r="B2" s="4"/>
      <c r="C2" s="4"/>
      <c r="D2" s="4"/>
      <c r="E2" s="4"/>
    </row>
    <row r="3" ht="16.5" customHeight="1" spans="1:5">
      <c r="A3" s="5" t="s">
        <v>2</v>
      </c>
      <c r="B3" s="5"/>
      <c r="C3" s="5"/>
      <c r="D3" s="5"/>
      <c r="E3" s="6" t="s">
        <v>3</v>
      </c>
    </row>
    <row r="4" ht="27" customHeight="1" spans="1:5">
      <c r="A4" s="7" t="s">
        <v>53</v>
      </c>
      <c r="B4" s="7"/>
      <c r="C4" s="8" t="s">
        <v>8</v>
      </c>
      <c r="D4" s="8" t="s">
        <v>56</v>
      </c>
      <c r="E4" s="8" t="s">
        <v>57</v>
      </c>
    </row>
    <row r="5" ht="27" customHeight="1" spans="1:5">
      <c r="A5" s="9" t="s">
        <v>54</v>
      </c>
      <c r="B5" s="9" t="s">
        <v>55</v>
      </c>
      <c r="C5" s="8"/>
      <c r="D5" s="8"/>
      <c r="E5" s="8"/>
    </row>
    <row r="6" s="1" customFormat="1" ht="20.1" customHeight="1" spans="1:5">
      <c r="A6" s="10"/>
      <c r="B6" s="10" t="s">
        <v>8</v>
      </c>
      <c r="C6" s="11">
        <v>43313.8</v>
      </c>
      <c r="D6" s="11">
        <v>36019</v>
      </c>
      <c r="E6" s="11">
        <v>7294.8</v>
      </c>
    </row>
    <row r="7" ht="20.1" customHeight="1" spans="1:5">
      <c r="A7" s="10">
        <v>205</v>
      </c>
      <c r="B7" s="10" t="s">
        <v>58</v>
      </c>
      <c r="C7" s="11">
        <v>40195.3</v>
      </c>
      <c r="D7" s="11">
        <v>32900.5</v>
      </c>
      <c r="E7" s="11">
        <v>7294.8</v>
      </c>
    </row>
    <row r="8" ht="20.1" customHeight="1" spans="1:5">
      <c r="A8" s="10">
        <v>20502</v>
      </c>
      <c r="B8" s="10" t="s">
        <v>59</v>
      </c>
      <c r="C8" s="11">
        <v>40195.3</v>
      </c>
      <c r="D8" s="11">
        <v>32900.5</v>
      </c>
      <c r="E8" s="11">
        <v>7294.8</v>
      </c>
    </row>
    <row r="9" ht="20.1" customHeight="1" spans="1:5">
      <c r="A9" s="10">
        <v>2050205</v>
      </c>
      <c r="B9" s="10" t="s">
        <v>60</v>
      </c>
      <c r="C9" s="11">
        <v>40195.3</v>
      </c>
      <c r="D9" s="11">
        <v>32900.5</v>
      </c>
      <c r="E9" s="11">
        <v>7294.8</v>
      </c>
    </row>
    <row r="10" ht="20.1" customHeight="1" spans="1:5">
      <c r="A10" s="10">
        <v>208</v>
      </c>
      <c r="B10" s="10" t="s">
        <v>61</v>
      </c>
      <c r="C10" s="11">
        <v>2983.6</v>
      </c>
      <c r="D10" s="11">
        <v>2983.6</v>
      </c>
      <c r="E10" s="11">
        <v>0</v>
      </c>
    </row>
    <row r="11" ht="20.1" customHeight="1" spans="1:5">
      <c r="A11" s="10">
        <v>20805</v>
      </c>
      <c r="B11" s="10" t="s">
        <v>62</v>
      </c>
      <c r="C11" s="11">
        <v>2983.6</v>
      </c>
      <c r="D11" s="11">
        <v>2983.6</v>
      </c>
      <c r="E11" s="11">
        <v>0</v>
      </c>
    </row>
    <row r="12" ht="20.1" customHeight="1" spans="1:5">
      <c r="A12" s="10">
        <v>2080502</v>
      </c>
      <c r="B12" s="10" t="s">
        <v>63</v>
      </c>
      <c r="C12" s="11">
        <v>2983.6</v>
      </c>
      <c r="D12" s="11">
        <v>2983.6</v>
      </c>
      <c r="E12" s="11">
        <v>0</v>
      </c>
    </row>
    <row r="13" ht="20.1" customHeight="1" spans="1:5">
      <c r="A13" s="10">
        <v>210</v>
      </c>
      <c r="B13" s="10" t="s">
        <v>64</v>
      </c>
      <c r="C13" s="11">
        <v>99.5</v>
      </c>
      <c r="D13" s="11">
        <v>99.5</v>
      </c>
      <c r="E13" s="11">
        <v>0</v>
      </c>
    </row>
    <row r="14" ht="20.1" customHeight="1" spans="1:5">
      <c r="A14" s="10">
        <v>21011</v>
      </c>
      <c r="B14" s="10" t="s">
        <v>65</v>
      </c>
      <c r="C14" s="11">
        <v>99.5</v>
      </c>
      <c r="D14" s="11">
        <v>99.5</v>
      </c>
      <c r="E14" s="11">
        <v>0</v>
      </c>
    </row>
    <row r="15" ht="20.1" customHeight="1" spans="1:5">
      <c r="A15" s="10">
        <v>2101102</v>
      </c>
      <c r="B15" s="10" t="s">
        <v>66</v>
      </c>
      <c r="C15" s="11">
        <v>99.5</v>
      </c>
      <c r="D15" s="11">
        <v>99.5</v>
      </c>
      <c r="E15" s="11">
        <v>0</v>
      </c>
    </row>
    <row r="16" ht="20.1" customHeight="1" spans="1:5">
      <c r="A16" s="10">
        <v>221</v>
      </c>
      <c r="B16" s="10" t="s">
        <v>67</v>
      </c>
      <c r="C16" s="11">
        <v>35.4</v>
      </c>
      <c r="D16" s="11">
        <v>35.4</v>
      </c>
      <c r="E16" s="11">
        <v>0</v>
      </c>
    </row>
    <row r="17" ht="20.1" customHeight="1" spans="1:5">
      <c r="A17" s="10">
        <v>22102</v>
      </c>
      <c r="B17" s="10" t="s">
        <v>68</v>
      </c>
      <c r="C17" s="11">
        <v>35.4</v>
      </c>
      <c r="D17" s="11">
        <v>35.4</v>
      </c>
      <c r="E17" s="11">
        <v>0</v>
      </c>
    </row>
    <row r="18" ht="20.1" customHeight="1" spans="1:5">
      <c r="A18" s="10">
        <v>2210202</v>
      </c>
      <c r="B18" s="10" t="s">
        <v>69</v>
      </c>
      <c r="C18" s="11">
        <v>35.4</v>
      </c>
      <c r="D18" s="11">
        <v>35.4</v>
      </c>
      <c r="E18" s="11">
        <v>0</v>
      </c>
    </row>
  </sheetData>
  <sheetProtection formatCells="0" formatColumns="0" formatRows="0"/>
  <mergeCells count="5">
    <mergeCell ref="A2:E2"/>
    <mergeCell ref="A4:B4"/>
    <mergeCell ref="C4:C5"/>
    <mergeCell ref="D4:D5"/>
    <mergeCell ref="E4:E5"/>
  </mergeCells>
  <printOptions horizontalCentered="1"/>
  <pageMargins left="0.196527777777778" right="0.196527777777778" top="0.984027777777778" bottom="0.984027777777778" header="0.511805555555556" footer="0.511805555555556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表一、部门财政拨款收支总表</vt:lpstr>
      <vt:lpstr>表二、部门一般公共预算支出预算表</vt:lpstr>
      <vt:lpstr>表三、部门一般公共预算基本支出表</vt:lpstr>
      <vt:lpstr>表四、2017年部门政府性基金预算支出预算表 </vt:lpstr>
      <vt:lpstr>表五、部门收支预算总表</vt:lpstr>
      <vt:lpstr>表六、部门收入预算总表</vt:lpstr>
      <vt:lpstr>表七、部门支出预算总表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null,null,刘海</cp:lastModifiedBy>
  <dcterms:created xsi:type="dcterms:W3CDTF">2016-07-18T07:10:00Z</dcterms:created>
  <cp:lastPrinted>2017-02-06T06:41:00Z</cp:lastPrinted>
  <dcterms:modified xsi:type="dcterms:W3CDTF">2017-05-03T07:25:00Z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  <property fmtid="{D5CDD505-2E9C-101B-9397-08002B2CF9AE}" pid="3" name="EDOID">
    <vt:i4>2099758</vt:i4>
  </property>
</Properties>
</file>